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683"/>
  </bookViews>
  <sheets>
    <sheet name="回収①【卸小売・飲食・サービス・運送等】" sheetId="6" r:id="rId1"/>
    <sheet name="回収②【建設・製造・不動産売買等】" sheetId="4" r:id="rId2"/>
    <sheet name="支払①【卸小売・飲食・サービス・運送等】" sheetId="7" r:id="rId3"/>
    <sheet name="支払②【建設・製造・不動産売買等】" sheetId="8" r:id="rId4"/>
  </sheets>
  <externalReferences>
    <externalReference r:id="rId5"/>
    <externalReference r:id="rId6"/>
  </externalReferences>
  <definedNames>
    <definedName name="データ" localSheetId="0">[1]プルダウン用データ!$A$1:$A$19</definedName>
    <definedName name="データ" localSheetId="1">[1]プルダウン用データ!$A$1:$A$19</definedName>
    <definedName name="データ" localSheetId="2">[1]プルダウン用データ!$A$1:$A$19</definedName>
    <definedName name="データ" localSheetId="3">[1]プルダウン用データ!$A$1:$A$19</definedName>
    <definedName name="データ">[2]プルダウン用データ!$A$1:$A$19</definedName>
  </definedNames>
  <calcPr calcId="145621"/>
</workbook>
</file>

<file path=xl/calcChain.xml><?xml version="1.0" encoding="utf-8"?>
<calcChain xmlns="http://schemas.openxmlformats.org/spreadsheetml/2006/main">
  <c r="L9" i="4" l="1"/>
  <c r="G1" i="6"/>
  <c r="L17" i="6" l="1"/>
  <c r="E25" i="6"/>
  <c r="L25" i="6" l="1"/>
  <c r="L24" i="6"/>
  <c r="L23" i="6"/>
  <c r="L22" i="6"/>
  <c r="L21" i="6"/>
  <c r="L20" i="6"/>
  <c r="L19" i="6"/>
  <c r="L18" i="6"/>
  <c r="L16" i="6"/>
  <c r="L15" i="6"/>
  <c r="L17" i="7"/>
  <c r="L25" i="7"/>
  <c r="L24" i="7"/>
  <c r="L23" i="7"/>
  <c r="L22" i="7"/>
  <c r="L21" i="7"/>
  <c r="L20" i="7"/>
  <c r="L19" i="7"/>
  <c r="L18" i="7"/>
  <c r="L16" i="7"/>
  <c r="L15" i="7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8" i="4"/>
  <c r="L7" i="4"/>
  <c r="F38" i="8" l="1"/>
  <c r="K39" i="8"/>
  <c r="J39" i="8"/>
  <c r="I39" i="8"/>
  <c r="H39" i="8"/>
  <c r="G39" i="8"/>
  <c r="F39" i="8"/>
  <c r="K38" i="8"/>
  <c r="J38" i="8"/>
  <c r="I38" i="8"/>
  <c r="H38" i="8"/>
  <c r="G38" i="8"/>
  <c r="K37" i="8"/>
  <c r="J37" i="8"/>
  <c r="I37" i="8"/>
  <c r="H37" i="8"/>
  <c r="G37" i="8"/>
  <c r="F37" i="8"/>
  <c r="K39" i="4"/>
  <c r="J39" i="4"/>
  <c r="I39" i="4"/>
  <c r="H39" i="4"/>
  <c r="G39" i="4"/>
  <c r="F39" i="4"/>
  <c r="K38" i="4"/>
  <c r="J38" i="4"/>
  <c r="I38" i="4"/>
  <c r="H38" i="4"/>
  <c r="G38" i="4"/>
  <c r="F38" i="4"/>
  <c r="K37" i="4"/>
  <c r="J37" i="4"/>
  <c r="I37" i="4"/>
  <c r="H37" i="4"/>
  <c r="G37" i="4"/>
  <c r="F37" i="4"/>
  <c r="L37" i="8" l="1"/>
  <c r="L38" i="8"/>
  <c r="L37" i="4"/>
  <c r="L39" i="8"/>
  <c r="F36" i="4"/>
  <c r="L38" i="4"/>
  <c r="L39" i="4"/>
  <c r="F36" i="8"/>
  <c r="G1" i="8" l="1"/>
  <c r="F35" i="8"/>
  <c r="F6" i="8" s="1"/>
  <c r="G35" i="8"/>
  <c r="G6" i="8" s="1"/>
  <c r="H35" i="8"/>
  <c r="H6" i="8" s="1"/>
  <c r="I35" i="8"/>
  <c r="I6" i="8" s="1"/>
  <c r="J35" i="8"/>
  <c r="J6" i="8" s="1"/>
  <c r="K35" i="8"/>
  <c r="K6" i="8" s="1"/>
  <c r="G1" i="7"/>
  <c r="E5" i="7"/>
  <c r="F5" i="7"/>
  <c r="EO13" i="7" s="1"/>
  <c r="G5" i="7"/>
  <c r="FC13" i="7" s="1"/>
  <c r="H5" i="7"/>
  <c r="FQ13" i="7" s="1"/>
  <c r="I5" i="7"/>
  <c r="J5" i="7"/>
  <c r="AR14" i="7" s="1"/>
  <c r="AE14" i="7" s="1"/>
  <c r="HD14" i="7" s="1"/>
  <c r="E8" i="7"/>
  <c r="AG14" i="7" s="1"/>
  <c r="T14" i="7" s="1"/>
  <c r="F8" i="7"/>
  <c r="AH14" i="7" s="1"/>
  <c r="G8" i="7"/>
  <c r="H8" i="7"/>
  <c r="AJ14" i="7" s="1"/>
  <c r="W14" i="7" s="1"/>
  <c r="I8" i="7"/>
  <c r="CY13" i="7" s="1"/>
  <c r="J8" i="7"/>
  <c r="DM13" i="7" s="1"/>
  <c r="BW13" i="7"/>
  <c r="CK13" i="7"/>
  <c r="EA13" i="7"/>
  <c r="GE13" i="7"/>
  <c r="GS13" i="7"/>
  <c r="AI14" i="7"/>
  <c r="V14" i="7" s="1"/>
  <c r="AM14" i="7"/>
  <c r="Z14" i="7" s="1"/>
  <c r="AN14" i="7"/>
  <c r="AA14" i="7" s="1"/>
  <c r="GZ14" i="7" s="1"/>
  <c r="AQ14" i="7"/>
  <c r="AD14" i="7" s="1"/>
  <c r="DX15" i="7"/>
  <c r="T15" i="7"/>
  <c r="AV15" i="7" s="1"/>
  <c r="U15" i="7"/>
  <c r="BL15" i="7" s="1"/>
  <c r="V15" i="7"/>
  <c r="BY15" i="7" s="1"/>
  <c r="W15" i="7"/>
  <c r="CO15" i="7" s="1"/>
  <c r="X15" i="7"/>
  <c r="DE15" i="7" s="1"/>
  <c r="Y15" i="7"/>
  <c r="DS15" i="7" s="1"/>
  <c r="Z15" i="7"/>
  <c r="EK15" i="7" s="1"/>
  <c r="AA15" i="7"/>
  <c r="EX15" i="7" s="1"/>
  <c r="AB15" i="7"/>
  <c r="FK15" i="7" s="1"/>
  <c r="AC15" i="7"/>
  <c r="GA15" i="7" s="1"/>
  <c r="AD15" i="7"/>
  <c r="GQ15" i="7" s="1"/>
  <c r="AE15" i="7"/>
  <c r="HE15" i="7" s="1"/>
  <c r="AU15" i="7"/>
  <c r="AY15" i="7"/>
  <c r="BJ15" i="7"/>
  <c r="BK15" i="7"/>
  <c r="BO15" i="7"/>
  <c r="CP15" i="7"/>
  <c r="DC15" i="7"/>
  <c r="DF15" i="7"/>
  <c r="DG15" i="7"/>
  <c r="DR15" i="7"/>
  <c r="DU15" i="7"/>
  <c r="FL15" i="7"/>
  <c r="FM15" i="7"/>
  <c r="FO15" i="7"/>
  <c r="FZ15" i="7"/>
  <c r="GB15" i="7"/>
  <c r="T16" i="7"/>
  <c r="AY16" i="7" s="1"/>
  <c r="U16" i="7"/>
  <c r="BJ16" i="7" s="1"/>
  <c r="V16" i="7"/>
  <c r="BZ16" i="7" s="1"/>
  <c r="W16" i="7"/>
  <c r="CN16" i="7" s="1"/>
  <c r="X16" i="7"/>
  <c r="DC16" i="7" s="1"/>
  <c r="Y16" i="7"/>
  <c r="DT16" i="7" s="1"/>
  <c r="Z16" i="7"/>
  <c r="EI16" i="7" s="1"/>
  <c r="AA16" i="7"/>
  <c r="EY16" i="7" s="1"/>
  <c r="AB16" i="7"/>
  <c r="FL16" i="7" s="1"/>
  <c r="AC16" i="7"/>
  <c r="GA16" i="7" s="1"/>
  <c r="AD16" i="7"/>
  <c r="GP16" i="7" s="1"/>
  <c r="AE16" i="7"/>
  <c r="HE16" i="7" s="1"/>
  <c r="AU16" i="7"/>
  <c r="BK16" i="7"/>
  <c r="BN16" i="7"/>
  <c r="BO16" i="7"/>
  <c r="BY16" i="7"/>
  <c r="CE16" i="7"/>
  <c r="CO16" i="7"/>
  <c r="DR16" i="7"/>
  <c r="HD16" i="7"/>
  <c r="T17" i="7"/>
  <c r="AY17" i="7" s="1"/>
  <c r="U17" i="7"/>
  <c r="BJ17" i="7" s="1"/>
  <c r="V17" i="7"/>
  <c r="CC17" i="7" s="1"/>
  <c r="W17" i="7"/>
  <c r="CN17" i="7" s="1"/>
  <c r="X17" i="7"/>
  <c r="DF17" i="7" s="1"/>
  <c r="Y17" i="7"/>
  <c r="DS17" i="7" s="1"/>
  <c r="Z17" i="7"/>
  <c r="EK17" i="7" s="1"/>
  <c r="AA17" i="7"/>
  <c r="EY17" i="7" s="1"/>
  <c r="AB17" i="7"/>
  <c r="FL17" i="7" s="1"/>
  <c r="AC17" i="7"/>
  <c r="FZ17" i="7" s="1"/>
  <c r="AD17" i="7"/>
  <c r="GQ17" i="7" s="1"/>
  <c r="AE17" i="7"/>
  <c r="HD17" i="7" s="1"/>
  <c r="AU17" i="7"/>
  <c r="BL17" i="7"/>
  <c r="BM17" i="7"/>
  <c r="BY17" i="7"/>
  <c r="DE17" i="7"/>
  <c r="DT17" i="7"/>
  <c r="DU17" i="7"/>
  <c r="DW17" i="7"/>
  <c r="FK17" i="7"/>
  <c r="T18" i="7"/>
  <c r="AY18" i="7" s="1"/>
  <c r="U18" i="7"/>
  <c r="BO18" i="7" s="1"/>
  <c r="V18" i="7"/>
  <c r="CE18" i="7" s="1"/>
  <c r="W18" i="7"/>
  <c r="CQ18" i="7" s="1"/>
  <c r="X18" i="7"/>
  <c r="DG18" i="7" s="1"/>
  <c r="Y18" i="7"/>
  <c r="DT18" i="7" s="1"/>
  <c r="Z18" i="7"/>
  <c r="EG18" i="7" s="1"/>
  <c r="AA18" i="7"/>
  <c r="EV18" i="7" s="1"/>
  <c r="AB18" i="7"/>
  <c r="FL18" i="7" s="1"/>
  <c r="AC18" i="7"/>
  <c r="GB18" i="7" s="1"/>
  <c r="AD18" i="7"/>
  <c r="GQ18" i="7" s="1"/>
  <c r="AE18" i="7"/>
  <c r="HE18" i="7" s="1"/>
  <c r="AU18" i="7"/>
  <c r="BY18" i="7"/>
  <c r="CB18" i="7"/>
  <c r="CC18" i="7"/>
  <c r="DU18" i="7"/>
  <c r="FZ18" i="7"/>
  <c r="GP18" i="7"/>
  <c r="T19" i="7"/>
  <c r="AX19" i="7" s="1"/>
  <c r="U19" i="7"/>
  <c r="BM19" i="7" s="1"/>
  <c r="V19" i="7"/>
  <c r="BY19" i="7" s="1"/>
  <c r="W19" i="7"/>
  <c r="CS19" i="7" s="1"/>
  <c r="X19" i="7"/>
  <c r="DF19" i="7" s="1"/>
  <c r="Y19" i="7"/>
  <c r="DV19" i="7" s="1"/>
  <c r="Z19" i="7"/>
  <c r="EG19" i="7" s="1"/>
  <c r="AA19" i="7"/>
  <c r="EX19" i="7" s="1"/>
  <c r="AB19" i="7"/>
  <c r="FM19" i="7" s="1"/>
  <c r="AC19" i="7"/>
  <c r="GB19" i="7" s="1"/>
  <c r="AD19" i="7"/>
  <c r="GP19" i="7" s="1"/>
  <c r="AE19" i="7"/>
  <c r="HD19" i="7" s="1"/>
  <c r="AU19" i="7"/>
  <c r="AY19" i="7"/>
  <c r="CQ19" i="7"/>
  <c r="DC19" i="7"/>
  <c r="DT19" i="7"/>
  <c r="EH19" i="7"/>
  <c r="GC19" i="7"/>
  <c r="T20" i="7"/>
  <c r="AX20" i="7" s="1"/>
  <c r="U20" i="7"/>
  <c r="BK20" i="7" s="1"/>
  <c r="V20" i="7"/>
  <c r="W20" i="7"/>
  <c r="CO20" i="7" s="1"/>
  <c r="X20" i="7"/>
  <c r="DC20" i="7" s="1"/>
  <c r="Y20" i="7"/>
  <c r="DR20" i="7" s="1"/>
  <c r="Z20" i="7"/>
  <c r="EL20" i="7" s="1"/>
  <c r="AA20" i="7"/>
  <c r="EY20" i="7" s="1"/>
  <c r="AB20" i="7"/>
  <c r="FL20" i="7" s="1"/>
  <c r="AC20" i="7"/>
  <c r="FZ20" i="7" s="1"/>
  <c r="AD20" i="7"/>
  <c r="GO20" i="7" s="1"/>
  <c r="AE20" i="7"/>
  <c r="HE20" i="7" s="1"/>
  <c r="AU20" i="7"/>
  <c r="AZ20" i="7"/>
  <c r="BZ20" i="7"/>
  <c r="CB20" i="7"/>
  <c r="CD20" i="7"/>
  <c r="CE20" i="7"/>
  <c r="CP20" i="7"/>
  <c r="CQ20" i="7"/>
  <c r="DE20" i="7"/>
  <c r="DH20" i="7"/>
  <c r="DW20" i="7"/>
  <c r="EI20" i="7"/>
  <c r="EX20" i="7"/>
  <c r="FK20" i="7"/>
  <c r="FM20" i="7"/>
  <c r="FN20" i="7"/>
  <c r="FO20" i="7"/>
  <c r="GA20" i="7"/>
  <c r="GB20" i="7"/>
  <c r="GQ20" i="7"/>
  <c r="T21" i="7"/>
  <c r="AW21" i="7" s="1"/>
  <c r="U21" i="7"/>
  <c r="BN21" i="7" s="1"/>
  <c r="V21" i="7"/>
  <c r="CA21" i="7" s="1"/>
  <c r="W21" i="7"/>
  <c r="CT21" i="7" s="1"/>
  <c r="X21" i="7"/>
  <c r="DC21" i="7" s="1"/>
  <c r="Y21" i="7"/>
  <c r="DR21" i="7" s="1"/>
  <c r="Z21" i="7"/>
  <c r="EI21" i="7" s="1"/>
  <c r="AA21" i="7"/>
  <c r="AB21" i="7"/>
  <c r="FL21" i="7" s="1"/>
  <c r="AC21" i="7"/>
  <c r="AD21" i="7"/>
  <c r="GO21" i="7" s="1"/>
  <c r="AE21" i="7"/>
  <c r="HE21" i="7" s="1"/>
  <c r="AU21" i="7"/>
  <c r="AZ21" i="7"/>
  <c r="BL21" i="7"/>
  <c r="CD21" i="7"/>
  <c r="CP21" i="7"/>
  <c r="DG21" i="7"/>
  <c r="EG21" i="7"/>
  <c r="EH21" i="7"/>
  <c r="EL21" i="7"/>
  <c r="EX21" i="7"/>
  <c r="FM21" i="7"/>
  <c r="FN21" i="7"/>
  <c r="GC21" i="7"/>
  <c r="GP21" i="7"/>
  <c r="T22" i="7"/>
  <c r="AX22" i="7" s="1"/>
  <c r="U22" i="7"/>
  <c r="V22" i="7"/>
  <c r="CB22" i="7" s="1"/>
  <c r="W22" i="7"/>
  <c r="CQ22" i="7" s="1"/>
  <c r="X22" i="7"/>
  <c r="DH22" i="7" s="1"/>
  <c r="Y22" i="7"/>
  <c r="Z22" i="7"/>
  <c r="EK22" i="7" s="1"/>
  <c r="AA22" i="7"/>
  <c r="EX22" i="7" s="1"/>
  <c r="AB22" i="7"/>
  <c r="FO22" i="7" s="1"/>
  <c r="AC22" i="7"/>
  <c r="AD22" i="7"/>
  <c r="GP22" i="7" s="1"/>
  <c r="AE22" i="7"/>
  <c r="HD22" i="7" s="1"/>
  <c r="AU22" i="7"/>
  <c r="AZ22" i="7"/>
  <c r="BL22" i="7"/>
  <c r="CP22" i="7"/>
  <c r="DD22" i="7"/>
  <c r="EI22" i="7"/>
  <c r="FK22" i="7"/>
  <c r="FL22" i="7"/>
  <c r="GA22" i="7"/>
  <c r="T23" i="7"/>
  <c r="AX23" i="7" s="1"/>
  <c r="U23" i="7"/>
  <c r="BN23" i="7" s="1"/>
  <c r="V23" i="7"/>
  <c r="W23" i="7"/>
  <c r="CT23" i="7" s="1"/>
  <c r="X23" i="7"/>
  <c r="DE23" i="7" s="1"/>
  <c r="Y23" i="7"/>
  <c r="DS23" i="7" s="1"/>
  <c r="Z23" i="7"/>
  <c r="EI23" i="7" s="1"/>
  <c r="AA23" i="7"/>
  <c r="AB23" i="7"/>
  <c r="FK23" i="7" s="1"/>
  <c r="AC23" i="7"/>
  <c r="FZ23" i="7" s="1"/>
  <c r="AD23" i="7"/>
  <c r="GO23" i="7" s="1"/>
  <c r="AE23" i="7"/>
  <c r="HE23" i="7" s="1"/>
  <c r="AU23" i="7"/>
  <c r="AY23" i="7"/>
  <c r="BY23" i="7"/>
  <c r="BZ23" i="7"/>
  <c r="CD23" i="7"/>
  <c r="DT23" i="7"/>
  <c r="DV23" i="7"/>
  <c r="EG23" i="7"/>
  <c r="EL23" i="7"/>
  <c r="EX23" i="7"/>
  <c r="GP23" i="7"/>
  <c r="HD23" i="7"/>
  <c r="T24" i="7"/>
  <c r="AW24" i="7" s="1"/>
  <c r="U24" i="7"/>
  <c r="BL24" i="7" s="1"/>
  <c r="V24" i="7"/>
  <c r="BZ24" i="7" s="1"/>
  <c r="W24" i="7"/>
  <c r="CP24" i="7" s="1"/>
  <c r="X24" i="7"/>
  <c r="DE24" i="7" s="1"/>
  <c r="Y24" i="7"/>
  <c r="DV24" i="7" s="1"/>
  <c r="Z24" i="7"/>
  <c r="EI24" i="7" s="1"/>
  <c r="AA24" i="7"/>
  <c r="EZ24" i="7" s="1"/>
  <c r="AB24" i="7"/>
  <c r="FN24" i="7" s="1"/>
  <c r="AC24" i="7"/>
  <c r="GC24" i="7" s="1"/>
  <c r="AD24" i="7"/>
  <c r="GQ24" i="7" s="1"/>
  <c r="AE24" i="7"/>
  <c r="HE24" i="7" s="1"/>
  <c r="AU24" i="7"/>
  <c r="BJ24" i="7"/>
  <c r="BN24" i="7"/>
  <c r="BP24" i="7"/>
  <c r="CB24" i="7"/>
  <c r="CC24" i="7"/>
  <c r="DC24" i="7"/>
  <c r="DD24" i="7"/>
  <c r="DH24" i="7"/>
  <c r="DR24" i="7"/>
  <c r="EG24" i="7"/>
  <c r="EH24" i="7"/>
  <c r="EL24" i="7"/>
  <c r="FL24" i="7"/>
  <c r="FM24" i="7"/>
  <c r="E25" i="7"/>
  <c r="Z25" i="7" s="1"/>
  <c r="D27" i="7"/>
  <c r="AG27" i="7"/>
  <c r="AH27" i="7"/>
  <c r="AI27" i="7"/>
  <c r="AJ27" i="7"/>
  <c r="AK27" i="7"/>
  <c r="AL27" i="7"/>
  <c r="AM27" i="7"/>
  <c r="AN27" i="7"/>
  <c r="AO27" i="7"/>
  <c r="AP27" i="7"/>
  <c r="AQ27" i="7"/>
  <c r="AR27" i="7"/>
  <c r="AS27" i="7"/>
  <c r="BB27" i="7"/>
  <c r="BC27" i="7"/>
  <c r="BD27" i="7"/>
  <c r="BE27" i="7"/>
  <c r="BF27" i="7"/>
  <c r="BG27" i="7"/>
  <c r="BI27" i="7"/>
  <c r="BQ27" i="7"/>
  <c r="BR27" i="7"/>
  <c r="BS27" i="7"/>
  <c r="BT27" i="7"/>
  <c r="BU27" i="7"/>
  <c r="BW27" i="7"/>
  <c r="BX27" i="7"/>
  <c r="CF27" i="7"/>
  <c r="CG27" i="7"/>
  <c r="CH27" i="7"/>
  <c r="CI27" i="7"/>
  <c r="CK27" i="7"/>
  <c r="CL27" i="7"/>
  <c r="CM27" i="7"/>
  <c r="CU27" i="7"/>
  <c r="CV27" i="7"/>
  <c r="CW27" i="7"/>
  <c r="CY27" i="7"/>
  <c r="CZ27" i="7"/>
  <c r="DA27" i="7"/>
  <c r="DB27" i="7"/>
  <c r="DJ27" i="7"/>
  <c r="DK27" i="7"/>
  <c r="DM27" i="7"/>
  <c r="DN27" i="7"/>
  <c r="DO27" i="7"/>
  <c r="DP27" i="7"/>
  <c r="DQ27" i="7"/>
  <c r="DY27" i="7"/>
  <c r="EA27" i="7"/>
  <c r="EB27" i="7"/>
  <c r="EC27" i="7"/>
  <c r="ED27" i="7"/>
  <c r="EE27" i="7"/>
  <c r="EF27" i="7"/>
  <c r="EO27" i="7"/>
  <c r="EP27" i="7"/>
  <c r="EQ27" i="7"/>
  <c r="ER27" i="7"/>
  <c r="ES27" i="7"/>
  <c r="ET27" i="7"/>
  <c r="EU27" i="7"/>
  <c r="FC27" i="7"/>
  <c r="FD27" i="7"/>
  <c r="FE27" i="7"/>
  <c r="FF27" i="7"/>
  <c r="FG27" i="7"/>
  <c r="FH27" i="7"/>
  <c r="FI27" i="7"/>
  <c r="FJ27" i="7"/>
  <c r="FQ27" i="7"/>
  <c r="FR27" i="7"/>
  <c r="FS27" i="7"/>
  <c r="FT27" i="7"/>
  <c r="FU27" i="7"/>
  <c r="FV27" i="7"/>
  <c r="FW27" i="7"/>
  <c r="FX27" i="7"/>
  <c r="FY27" i="7"/>
  <c r="GE27" i="7"/>
  <c r="GF27" i="7"/>
  <c r="GG27" i="7"/>
  <c r="GH27" i="7"/>
  <c r="GI27" i="7"/>
  <c r="GJ27" i="7"/>
  <c r="GK27" i="7"/>
  <c r="GL27" i="7"/>
  <c r="GM27" i="7"/>
  <c r="GN27" i="7"/>
  <c r="GS27" i="7"/>
  <c r="GT27" i="7"/>
  <c r="GU27" i="7"/>
  <c r="GV27" i="7"/>
  <c r="GW27" i="7"/>
  <c r="GX27" i="7"/>
  <c r="GY27" i="7"/>
  <c r="GZ27" i="7"/>
  <c r="HA27" i="7"/>
  <c r="HB27" i="7"/>
  <c r="HC27" i="7"/>
  <c r="D28" i="7"/>
  <c r="M28" i="7"/>
  <c r="D29" i="7"/>
  <c r="M29" i="7"/>
  <c r="N29" i="7"/>
  <c r="D30" i="7"/>
  <c r="M30" i="7"/>
  <c r="N30" i="7"/>
  <c r="O30" i="7"/>
  <c r="M31" i="7"/>
  <c r="N31" i="7"/>
  <c r="O31" i="7"/>
  <c r="P31" i="7"/>
  <c r="D32" i="7"/>
  <c r="M32" i="7"/>
  <c r="N32" i="7"/>
  <c r="O32" i="7"/>
  <c r="P32" i="7"/>
  <c r="Q32" i="7"/>
  <c r="D33" i="7"/>
  <c r="D34" i="7"/>
  <c r="M34" i="7"/>
  <c r="D35" i="7"/>
  <c r="M35" i="7"/>
  <c r="N35" i="7"/>
  <c r="D36" i="7"/>
  <c r="M36" i="7"/>
  <c r="N36" i="7"/>
  <c r="O36" i="7"/>
  <c r="D37" i="7"/>
  <c r="M37" i="7"/>
  <c r="N37" i="7"/>
  <c r="O37" i="7"/>
  <c r="P37" i="7"/>
  <c r="D38" i="7"/>
  <c r="M38" i="7"/>
  <c r="N38" i="7"/>
  <c r="O38" i="7"/>
  <c r="P38" i="7"/>
  <c r="Q38" i="7"/>
  <c r="F40" i="7"/>
  <c r="G40" i="7"/>
  <c r="H40" i="7"/>
  <c r="I40" i="7"/>
  <c r="J40" i="7"/>
  <c r="K40" i="7"/>
  <c r="L40" i="7"/>
  <c r="M41" i="7"/>
  <c r="N41" i="7"/>
  <c r="O41" i="7"/>
  <c r="P41" i="7"/>
  <c r="Q41" i="7"/>
  <c r="E5" i="6"/>
  <c r="EA13" i="6" s="1"/>
  <c r="F5" i="6"/>
  <c r="EO13" i="6" s="1"/>
  <c r="G5" i="6"/>
  <c r="H5" i="6"/>
  <c r="I5" i="6"/>
  <c r="D37" i="6" s="1"/>
  <c r="J5" i="6"/>
  <c r="AR14" i="6" s="1"/>
  <c r="E8" i="6"/>
  <c r="AG14" i="6" s="1"/>
  <c r="T14" i="6" s="1"/>
  <c r="F8" i="6"/>
  <c r="G8" i="6"/>
  <c r="D29" i="6" s="1"/>
  <c r="H8" i="6"/>
  <c r="AJ14" i="6" s="1"/>
  <c r="W14" i="6" s="1"/>
  <c r="BZ14" i="6" s="1"/>
  <c r="I8" i="6"/>
  <c r="J8" i="6"/>
  <c r="CY13" i="6"/>
  <c r="DM13" i="6"/>
  <c r="FC13" i="6"/>
  <c r="FQ13" i="6"/>
  <c r="GS13" i="6"/>
  <c r="AE14" i="6"/>
  <c r="BT14" i="6" s="1"/>
  <c r="AH14" i="6"/>
  <c r="U14" i="6" s="1"/>
  <c r="FD14" i="6" s="1"/>
  <c r="AK14" i="6"/>
  <c r="X14" i="6" s="1"/>
  <c r="FU14" i="6" s="1"/>
  <c r="AL14" i="6"/>
  <c r="Y14" i="6" s="1"/>
  <c r="AM14" i="6"/>
  <c r="Z14" i="6" s="1"/>
  <c r="AN14" i="6"/>
  <c r="AA14" i="6" s="1"/>
  <c r="DF14" i="6" s="1"/>
  <c r="AO14" i="6"/>
  <c r="AB14" i="6" s="1"/>
  <c r="EI14" i="6" s="1"/>
  <c r="AP14" i="6"/>
  <c r="AC14" i="6" s="1"/>
  <c r="CR14" i="6"/>
  <c r="DJ14" i="6"/>
  <c r="ED14" i="6"/>
  <c r="EP14" i="6"/>
  <c r="GZ14" i="6"/>
  <c r="T15" i="6"/>
  <c r="U15" i="6"/>
  <c r="BL15" i="6" s="1"/>
  <c r="V15" i="6"/>
  <c r="CB15" i="6" s="1"/>
  <c r="W15" i="6"/>
  <c r="CS15" i="6" s="1"/>
  <c r="X15" i="6"/>
  <c r="DE15" i="6" s="1"/>
  <c r="Y15" i="6"/>
  <c r="DU15" i="6" s="1"/>
  <c r="Z15" i="6"/>
  <c r="EJ15" i="6" s="1"/>
  <c r="AA15" i="6"/>
  <c r="EX15" i="6" s="1"/>
  <c r="AB15" i="6"/>
  <c r="FL15" i="6" s="1"/>
  <c r="AC15" i="6"/>
  <c r="GC15" i="6" s="1"/>
  <c r="AD15" i="6"/>
  <c r="GP15" i="6" s="1"/>
  <c r="AE15" i="6"/>
  <c r="AU15" i="6"/>
  <c r="AY15" i="6"/>
  <c r="BJ15" i="6"/>
  <c r="CQ15" i="6"/>
  <c r="DF15" i="6"/>
  <c r="DW15" i="6"/>
  <c r="EK15" i="6"/>
  <c r="FK15" i="6"/>
  <c r="T16" i="6"/>
  <c r="AY16" i="6" s="1"/>
  <c r="U16" i="6"/>
  <c r="BM16" i="6" s="1"/>
  <c r="V16" i="6"/>
  <c r="CB16" i="6" s="1"/>
  <c r="W16" i="6"/>
  <c r="CP16" i="6" s="1"/>
  <c r="X16" i="6"/>
  <c r="DH16" i="6" s="1"/>
  <c r="Y16" i="6"/>
  <c r="DW16" i="6" s="1"/>
  <c r="Z16" i="6"/>
  <c r="EK16" i="6" s="1"/>
  <c r="AA16" i="6"/>
  <c r="EV16" i="6" s="1"/>
  <c r="AB16" i="6"/>
  <c r="FN16" i="6" s="1"/>
  <c r="AC16" i="6"/>
  <c r="GC16" i="6" s="1"/>
  <c r="AD16" i="6"/>
  <c r="GQ16" i="6" s="1"/>
  <c r="AE16" i="6"/>
  <c r="HE16" i="6" s="1"/>
  <c r="AU16" i="6"/>
  <c r="AZ16" i="6"/>
  <c r="DC16" i="6"/>
  <c r="DI16" i="6"/>
  <c r="T17" i="6"/>
  <c r="AY17" i="6" s="1"/>
  <c r="U17" i="6"/>
  <c r="BJ17" i="6" s="1"/>
  <c r="V17" i="6"/>
  <c r="CD17" i="6" s="1"/>
  <c r="W17" i="6"/>
  <c r="CP17" i="6" s="1"/>
  <c r="X17" i="6"/>
  <c r="DG17" i="6" s="1"/>
  <c r="Y17" i="6"/>
  <c r="DT17" i="6" s="1"/>
  <c r="Z17" i="6"/>
  <c r="EH17" i="6" s="1"/>
  <c r="AA17" i="6"/>
  <c r="EW17" i="6" s="1"/>
  <c r="AB17" i="6"/>
  <c r="FM17" i="6" s="1"/>
  <c r="AC17" i="6"/>
  <c r="FZ17" i="6" s="1"/>
  <c r="AD17" i="6"/>
  <c r="GO17" i="6" s="1"/>
  <c r="AE17" i="6"/>
  <c r="HD17" i="6" s="1"/>
  <c r="AU17" i="6"/>
  <c r="DI17" i="6"/>
  <c r="T18" i="6"/>
  <c r="AV18" i="6" s="1"/>
  <c r="U18" i="6"/>
  <c r="BK18" i="6" s="1"/>
  <c r="V18" i="6"/>
  <c r="BY18" i="6" s="1"/>
  <c r="W18" i="6"/>
  <c r="CP18" i="6" s="1"/>
  <c r="X18" i="6"/>
  <c r="DE18" i="6" s="1"/>
  <c r="Y18" i="6"/>
  <c r="DS18" i="6" s="1"/>
  <c r="Z18" i="6"/>
  <c r="EG18" i="6" s="1"/>
  <c r="AA18" i="6"/>
  <c r="EY18" i="6" s="1"/>
  <c r="AB18" i="6"/>
  <c r="FM18" i="6" s="1"/>
  <c r="AC18" i="6"/>
  <c r="FZ18" i="6" s="1"/>
  <c r="AD18" i="6"/>
  <c r="GO18" i="6" s="1"/>
  <c r="AE18" i="6"/>
  <c r="HE18" i="6" s="1"/>
  <c r="AU18" i="6"/>
  <c r="CD18" i="6"/>
  <c r="DV18" i="6"/>
  <c r="GB18" i="6"/>
  <c r="T19" i="6"/>
  <c r="AX19" i="6" s="1"/>
  <c r="U19" i="6"/>
  <c r="BM19" i="6" s="1"/>
  <c r="V19" i="6"/>
  <c r="CA19" i="6" s="1"/>
  <c r="W19" i="6"/>
  <c r="CR19" i="6" s="1"/>
  <c r="X19" i="6"/>
  <c r="DG19" i="6" s="1"/>
  <c r="Y19" i="6"/>
  <c r="DU19" i="6" s="1"/>
  <c r="Z19" i="6"/>
  <c r="EJ19" i="6" s="1"/>
  <c r="AA19" i="6"/>
  <c r="EY19" i="6" s="1"/>
  <c r="AB19" i="6"/>
  <c r="FN19" i="6" s="1"/>
  <c r="AC19" i="6"/>
  <c r="GB19" i="6" s="1"/>
  <c r="AD19" i="6"/>
  <c r="GP19" i="6" s="1"/>
  <c r="AE19" i="6"/>
  <c r="HD19" i="6" s="1"/>
  <c r="AU19" i="6"/>
  <c r="CT19" i="6"/>
  <c r="EG19" i="6"/>
  <c r="EM19" i="6"/>
  <c r="GO19" i="6"/>
  <c r="T20" i="6"/>
  <c r="AW20" i="6" s="1"/>
  <c r="U20" i="6"/>
  <c r="BM20" i="6" s="1"/>
  <c r="V20" i="6"/>
  <c r="BY20" i="6" s="1"/>
  <c r="W20" i="6"/>
  <c r="CP20" i="6" s="1"/>
  <c r="X20" i="6"/>
  <c r="DD20" i="6" s="1"/>
  <c r="Y20" i="6"/>
  <c r="DT20" i="6" s="1"/>
  <c r="Z20" i="6"/>
  <c r="EH20" i="6" s="1"/>
  <c r="AA20" i="6"/>
  <c r="EZ20" i="6" s="1"/>
  <c r="AB20" i="6"/>
  <c r="FN20" i="6" s="1"/>
  <c r="AC20" i="6"/>
  <c r="FZ20" i="6" s="1"/>
  <c r="AD20" i="6"/>
  <c r="GO20" i="6" s="1"/>
  <c r="AE20" i="6"/>
  <c r="HE20" i="6" s="1"/>
  <c r="AU20" i="6"/>
  <c r="BN20" i="6"/>
  <c r="CC20" i="6"/>
  <c r="T21" i="6"/>
  <c r="AY21" i="6" s="1"/>
  <c r="U21" i="6"/>
  <c r="BM21" i="6" s="1"/>
  <c r="V21" i="6"/>
  <c r="BY21" i="6" s="1"/>
  <c r="W21" i="6"/>
  <c r="CQ21" i="6" s="1"/>
  <c r="X21" i="6"/>
  <c r="DG21" i="6" s="1"/>
  <c r="Y21" i="6"/>
  <c r="DU21" i="6" s="1"/>
  <c r="Z21" i="6"/>
  <c r="EG21" i="6" s="1"/>
  <c r="AA21" i="6"/>
  <c r="EZ21" i="6" s="1"/>
  <c r="AB21" i="6"/>
  <c r="FN21" i="6" s="1"/>
  <c r="AC21" i="6"/>
  <c r="GB21" i="6" s="1"/>
  <c r="AD21" i="6"/>
  <c r="GQ21" i="6" s="1"/>
  <c r="AE21" i="6"/>
  <c r="HE21" i="6" s="1"/>
  <c r="AU21" i="6"/>
  <c r="BJ21" i="6"/>
  <c r="BZ21" i="6"/>
  <c r="EH21" i="6"/>
  <c r="EX21" i="6"/>
  <c r="GP21" i="6"/>
  <c r="T22" i="6"/>
  <c r="AX22" i="6" s="1"/>
  <c r="U22" i="6"/>
  <c r="BN22" i="6" s="1"/>
  <c r="V22" i="6"/>
  <c r="CC22" i="6" s="1"/>
  <c r="W22" i="6"/>
  <c r="CQ22" i="6" s="1"/>
  <c r="X22" i="6"/>
  <c r="DE22" i="6" s="1"/>
  <c r="Y22" i="6"/>
  <c r="DR22" i="6" s="1"/>
  <c r="Z22" i="6"/>
  <c r="EG22" i="6" s="1"/>
  <c r="AA22" i="6"/>
  <c r="EY22" i="6" s="1"/>
  <c r="AB22" i="6"/>
  <c r="FL22" i="6" s="1"/>
  <c r="AC22" i="6"/>
  <c r="FZ22" i="6" s="1"/>
  <c r="AD22" i="6"/>
  <c r="GO22" i="6" s="1"/>
  <c r="AE22" i="6"/>
  <c r="HE22" i="6" s="1"/>
  <c r="AU22" i="6"/>
  <c r="CB22" i="6"/>
  <c r="CP22" i="6"/>
  <c r="EK22" i="6"/>
  <c r="T23" i="6"/>
  <c r="AV23" i="6" s="1"/>
  <c r="U23" i="6"/>
  <c r="BM23" i="6" s="1"/>
  <c r="V23" i="6"/>
  <c r="CB23" i="6" s="1"/>
  <c r="W23" i="6"/>
  <c r="X23" i="6"/>
  <c r="DF23" i="6" s="1"/>
  <c r="Y23" i="6"/>
  <c r="DU23" i="6" s="1"/>
  <c r="Z23" i="6"/>
  <c r="EJ23" i="6" s="1"/>
  <c r="AA23" i="6"/>
  <c r="AB23" i="6"/>
  <c r="FN23" i="6" s="1"/>
  <c r="AC23" i="6"/>
  <c r="GB23" i="6" s="1"/>
  <c r="AD23" i="6"/>
  <c r="GQ23" i="6" s="1"/>
  <c r="AE23" i="6"/>
  <c r="HE23" i="6" s="1"/>
  <c r="AU23" i="6"/>
  <c r="BJ23" i="6"/>
  <c r="BO23" i="6"/>
  <c r="BZ23" i="6"/>
  <c r="CD23" i="6"/>
  <c r="CP23" i="6"/>
  <c r="DR23" i="6"/>
  <c r="DW23" i="6"/>
  <c r="EH23" i="6"/>
  <c r="EY23" i="6"/>
  <c r="FL23" i="6"/>
  <c r="FZ23" i="6"/>
  <c r="T24" i="6"/>
  <c r="AW24" i="6" s="1"/>
  <c r="U24" i="6"/>
  <c r="V24" i="6"/>
  <c r="CC24" i="6" s="1"/>
  <c r="W24" i="6"/>
  <c r="CQ24" i="6" s="1"/>
  <c r="X24" i="6"/>
  <c r="DD24" i="6" s="1"/>
  <c r="Y24" i="6"/>
  <c r="DV24" i="6" s="1"/>
  <c r="Z24" i="6"/>
  <c r="EG24" i="6" s="1"/>
  <c r="AA24" i="6"/>
  <c r="EY24" i="6" s="1"/>
  <c r="AB24" i="6"/>
  <c r="FM24" i="6" s="1"/>
  <c r="AC24" i="6"/>
  <c r="AD24" i="6"/>
  <c r="GO24" i="6" s="1"/>
  <c r="AE24" i="6"/>
  <c r="HE24" i="6" s="1"/>
  <c r="DG24" i="6"/>
  <c r="EW24" i="6"/>
  <c r="T25" i="6"/>
  <c r="AW25" i="6" s="1"/>
  <c r="D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BB27" i="6"/>
  <c r="BC27" i="6"/>
  <c r="BD27" i="6"/>
  <c r="BE27" i="6"/>
  <c r="BF27" i="6"/>
  <c r="BG27" i="6"/>
  <c r="BI27" i="6"/>
  <c r="BQ27" i="6"/>
  <c r="BR27" i="6"/>
  <c r="BS27" i="6"/>
  <c r="BT27" i="6"/>
  <c r="BU27" i="6"/>
  <c r="BW27" i="6"/>
  <c r="BX27" i="6"/>
  <c r="CF27" i="6"/>
  <c r="CG27" i="6"/>
  <c r="CH27" i="6"/>
  <c r="CI27" i="6"/>
  <c r="CK27" i="6"/>
  <c r="CL27" i="6"/>
  <c r="CM27" i="6"/>
  <c r="CU27" i="6"/>
  <c r="CV27" i="6"/>
  <c r="CW27" i="6"/>
  <c r="CY27" i="6"/>
  <c r="CZ27" i="6"/>
  <c r="DA27" i="6"/>
  <c r="DB27" i="6"/>
  <c r="DJ27" i="6"/>
  <c r="DK27" i="6"/>
  <c r="DM27" i="6"/>
  <c r="DN27" i="6"/>
  <c r="DO27" i="6"/>
  <c r="DP27" i="6"/>
  <c r="DQ27" i="6"/>
  <c r="DY27" i="6"/>
  <c r="EA27" i="6"/>
  <c r="EB27" i="6"/>
  <c r="EC27" i="6"/>
  <c r="ED27" i="6"/>
  <c r="EE27" i="6"/>
  <c r="EF27" i="6"/>
  <c r="EO27" i="6"/>
  <c r="EP27" i="6"/>
  <c r="EQ27" i="6"/>
  <c r="ER27" i="6"/>
  <c r="ES27" i="6"/>
  <c r="ET27" i="6"/>
  <c r="EU27" i="6"/>
  <c r="FC27" i="6"/>
  <c r="FD27" i="6"/>
  <c r="FE27" i="6"/>
  <c r="FF27" i="6"/>
  <c r="FG27" i="6"/>
  <c r="FH27" i="6"/>
  <c r="FI27" i="6"/>
  <c r="FJ27" i="6"/>
  <c r="FQ27" i="6"/>
  <c r="FR27" i="6"/>
  <c r="FS27" i="6"/>
  <c r="FT27" i="6"/>
  <c r="FU27" i="6"/>
  <c r="FV27" i="6"/>
  <c r="FW27" i="6"/>
  <c r="FX27" i="6"/>
  <c r="FY27" i="6"/>
  <c r="GE27" i="6"/>
  <c r="GF27" i="6"/>
  <c r="GG27" i="6"/>
  <c r="GH27" i="6"/>
  <c r="GI27" i="6"/>
  <c r="GJ27" i="6"/>
  <c r="GK27" i="6"/>
  <c r="GL27" i="6"/>
  <c r="GM27" i="6"/>
  <c r="GN27" i="6"/>
  <c r="GS27" i="6"/>
  <c r="GT27" i="6"/>
  <c r="GU27" i="6"/>
  <c r="GV27" i="6"/>
  <c r="GW27" i="6"/>
  <c r="GX27" i="6"/>
  <c r="GY27" i="6"/>
  <c r="GZ27" i="6"/>
  <c r="HA27" i="6"/>
  <c r="HB27" i="6"/>
  <c r="HC27" i="6"/>
  <c r="D28" i="6"/>
  <c r="M28" i="6"/>
  <c r="M29" i="6"/>
  <c r="N29" i="6"/>
  <c r="D30" i="6"/>
  <c r="M30" i="6"/>
  <c r="N30" i="6"/>
  <c r="O30" i="6"/>
  <c r="D31" i="6"/>
  <c r="M31" i="6"/>
  <c r="N31" i="6"/>
  <c r="O31" i="6"/>
  <c r="P31" i="6"/>
  <c r="D32" i="6"/>
  <c r="M32" i="6"/>
  <c r="N32" i="6"/>
  <c r="O32" i="6"/>
  <c r="P32" i="6"/>
  <c r="Q32" i="6"/>
  <c r="D33" i="6"/>
  <c r="D34" i="6"/>
  <c r="M34" i="6"/>
  <c r="D35" i="6"/>
  <c r="M35" i="6"/>
  <c r="N35" i="6"/>
  <c r="D36" i="6"/>
  <c r="M36" i="6"/>
  <c r="N36" i="6"/>
  <c r="O36" i="6"/>
  <c r="M37" i="6"/>
  <c r="N37" i="6"/>
  <c r="O37" i="6"/>
  <c r="P37" i="6"/>
  <c r="D38" i="6"/>
  <c r="M38" i="6"/>
  <c r="N38" i="6"/>
  <c r="O38" i="6"/>
  <c r="P38" i="6"/>
  <c r="Q38" i="6"/>
  <c r="F40" i="6"/>
  <c r="G40" i="6"/>
  <c r="H40" i="6"/>
  <c r="I40" i="6"/>
  <c r="K40" i="6"/>
  <c r="L40" i="6"/>
  <c r="M41" i="6"/>
  <c r="N41" i="6"/>
  <c r="O41" i="6"/>
  <c r="P41" i="6"/>
  <c r="Q41" i="6"/>
  <c r="I36" i="4"/>
  <c r="H36" i="4"/>
  <c r="K36" i="4"/>
  <c r="J36" i="4"/>
  <c r="G36" i="4"/>
  <c r="K35" i="4"/>
  <c r="K6" i="4" s="1"/>
  <c r="J35" i="4"/>
  <c r="J6" i="4" s="1"/>
  <c r="I35" i="4"/>
  <c r="I6" i="4" s="1"/>
  <c r="H35" i="4"/>
  <c r="H6" i="4" s="1"/>
  <c r="G35" i="4"/>
  <c r="G6" i="4" s="1"/>
  <c r="F35" i="4"/>
  <c r="F6" i="4" s="1"/>
  <c r="G1" i="4"/>
  <c r="AO14" i="7" l="1"/>
  <c r="AB14" i="7" s="1"/>
  <c r="BQ14" i="7" s="1"/>
  <c r="D31" i="7"/>
  <c r="AK14" i="7"/>
  <c r="X14" i="7" s="1"/>
  <c r="AY14" i="7" s="1"/>
  <c r="EJ24" i="7"/>
  <c r="FM23" i="7"/>
  <c r="GO22" i="7"/>
  <c r="EM22" i="7"/>
  <c r="HD21" i="7"/>
  <c r="EJ21" i="7"/>
  <c r="EZ20" i="7"/>
  <c r="EJ20" i="7"/>
  <c r="EW19" i="7"/>
  <c r="HD18" i="7"/>
  <c r="EY18" i="7"/>
  <c r="EG17" i="7"/>
  <c r="HD15" i="7"/>
  <c r="EG22" i="7"/>
  <c r="EW20" i="7"/>
  <c r="GA19" i="7"/>
  <c r="EK16" i="7"/>
  <c r="GO24" i="7"/>
  <c r="EK24" i="7"/>
  <c r="FN23" i="7"/>
  <c r="GQ22" i="7"/>
  <c r="EK21" i="7"/>
  <c r="FK19" i="7"/>
  <c r="EZ18" i="7"/>
  <c r="FA17" i="7"/>
  <c r="EG16" i="7"/>
  <c r="CA24" i="7"/>
  <c r="DT24" i="7"/>
  <c r="BY24" i="7"/>
  <c r="AZ23" i="7"/>
  <c r="BZ21" i="7"/>
  <c r="DI20" i="7"/>
  <c r="CS20" i="7"/>
  <c r="BO20" i="7"/>
  <c r="DU19" i="7"/>
  <c r="BL19" i="7"/>
  <c r="DC18" i="7"/>
  <c r="DG17" i="7"/>
  <c r="CC16" i="7"/>
  <c r="DV15" i="7"/>
  <c r="BN15" i="7"/>
  <c r="CE24" i="7"/>
  <c r="BY21" i="7"/>
  <c r="DH23" i="7"/>
  <c r="CC21" i="7"/>
  <c r="DV20" i="7"/>
  <c r="DD20" i="7"/>
  <c r="BP20" i="7"/>
  <c r="BA19" i="7"/>
  <c r="CR17" i="7"/>
  <c r="BA17" i="7"/>
  <c r="EL16" i="7"/>
  <c r="CP16" i="7"/>
  <c r="CB16" i="7"/>
  <c r="GC15" i="7"/>
  <c r="DT15" i="7"/>
  <c r="BM15" i="7"/>
  <c r="EV17" i="7"/>
  <c r="CS17" i="7"/>
  <c r="EZ16" i="7"/>
  <c r="DV23" i="6"/>
  <c r="EJ22" i="6"/>
  <c r="DT23" i="6"/>
  <c r="GP22" i="6"/>
  <c r="EH22" i="6"/>
  <c r="EL19" i="6"/>
  <c r="BZ19" i="6"/>
  <c r="DU18" i="6"/>
  <c r="EX24" i="6"/>
  <c r="CT24" i="6"/>
  <c r="DS23" i="6"/>
  <c r="BK23" i="6"/>
  <c r="GC22" i="6"/>
  <c r="BO21" i="6"/>
  <c r="DG20" i="6"/>
  <c r="GQ19" i="6"/>
  <c r="EI19" i="6"/>
  <c r="AY18" i="6"/>
  <c r="BN23" i="6"/>
  <c r="BZ22" i="6"/>
  <c r="EH24" i="6"/>
  <c r="BL23" i="6"/>
  <c r="DU20" i="6"/>
  <c r="DU22" i="6"/>
  <c r="CE21" i="6"/>
  <c r="DF18" i="6"/>
  <c r="CA21" i="6"/>
  <c r="DD19" i="6"/>
  <c r="GC23" i="6"/>
  <c r="EZ22" i="6"/>
  <c r="FK24" i="6"/>
  <c r="GA23" i="6"/>
  <c r="EL23" i="6"/>
  <c r="HD22" i="6"/>
  <c r="EL22" i="6"/>
  <c r="EI21" i="6"/>
  <c r="EL20" i="6"/>
  <c r="EZ19" i="6"/>
  <c r="EH19" i="6"/>
  <c r="FA16" i="6"/>
  <c r="GP23" i="6"/>
  <c r="FL18" i="6"/>
  <c r="BD14" i="6"/>
  <c r="BR14" i="6"/>
  <c r="GN14" i="6"/>
  <c r="EJ14" i="6"/>
  <c r="FZ14" i="6"/>
  <c r="J40" i="6"/>
  <c r="GM14" i="6"/>
  <c r="BM14" i="6"/>
  <c r="CA14" i="6"/>
  <c r="HA14" i="6"/>
  <c r="GB14" i="6"/>
  <c r="FN14" i="6"/>
  <c r="DX14" i="6"/>
  <c r="DR23" i="7"/>
  <c r="DS18" i="7"/>
  <c r="DU16" i="7"/>
  <c r="DW15" i="7"/>
  <c r="DU21" i="7"/>
  <c r="DX18" i="7"/>
  <c r="DV16" i="7"/>
  <c r="DD23" i="7"/>
  <c r="DF22" i="7"/>
  <c r="DE21" i="7"/>
  <c r="DF20" i="7"/>
  <c r="DE19" i="7"/>
  <c r="DG19" i="7"/>
  <c r="DF21" i="7"/>
  <c r="DG20" i="7"/>
  <c r="CP18" i="7"/>
  <c r="CT16" i="7"/>
  <c r="CQ15" i="7"/>
  <c r="BZ22" i="7"/>
  <c r="CE22" i="7"/>
  <c r="CB21" i="7"/>
  <c r="CA19" i="7"/>
  <c r="CA16" i="7"/>
  <c r="CC22" i="7"/>
  <c r="CA22" i="7"/>
  <c r="CD19" i="7"/>
  <c r="BJ23" i="7"/>
  <c r="BM21" i="7"/>
  <c r="BL18" i="7"/>
  <c r="BP18" i="7"/>
  <c r="BN17" i="7"/>
  <c r="BK18" i="7"/>
  <c r="AY24" i="7"/>
  <c r="AV21" i="7"/>
  <c r="AW20" i="7"/>
  <c r="AW19" i="7"/>
  <c r="BA20" i="7"/>
  <c r="AV20" i="7"/>
  <c r="AZ24" i="7"/>
  <c r="AX21" i="7"/>
  <c r="AY20" i="7"/>
  <c r="HD20" i="7"/>
  <c r="HE17" i="7"/>
  <c r="GP24" i="7"/>
  <c r="GQ16" i="7"/>
  <c r="GQ21" i="7"/>
  <c r="GO16" i="7"/>
  <c r="GP20" i="7"/>
  <c r="GA23" i="7"/>
  <c r="GB17" i="7"/>
  <c r="GB16" i="7"/>
  <c r="GA24" i="7"/>
  <c r="GC23" i="7"/>
  <c r="GC17" i="7"/>
  <c r="GC16" i="7"/>
  <c r="FK21" i="7"/>
  <c r="FL19" i="7"/>
  <c r="FM18" i="7"/>
  <c r="FO17" i="7"/>
  <c r="FO19" i="7"/>
  <c r="FN19" i="7"/>
  <c r="EV22" i="7"/>
  <c r="EV15" i="7"/>
  <c r="EX16" i="7"/>
  <c r="EZ15" i="7"/>
  <c r="EY15" i="7"/>
  <c r="EK23" i="7"/>
  <c r="EM18" i="7"/>
  <c r="EJ16" i="7"/>
  <c r="EG15" i="7"/>
  <c r="EH23" i="7"/>
  <c r="EK18" i="7"/>
  <c r="EH16" i="7"/>
  <c r="EI19" i="7"/>
  <c r="EI18" i="7"/>
  <c r="EM16" i="7"/>
  <c r="L36" i="4"/>
  <c r="DT22" i="6"/>
  <c r="DS21" i="6"/>
  <c r="DC23" i="6"/>
  <c r="CS24" i="6"/>
  <c r="CO24" i="6"/>
  <c r="CN24" i="6"/>
  <c r="CN19" i="6"/>
  <c r="CN16" i="6"/>
  <c r="BZ24" i="6"/>
  <c r="CD22" i="6"/>
  <c r="BY22" i="6"/>
  <c r="CD21" i="6"/>
  <c r="CD19" i="6"/>
  <c r="CB21" i="6"/>
  <c r="CB19" i="6"/>
  <c r="CE16" i="6"/>
  <c r="BY19" i="6"/>
  <c r="CD24" i="6"/>
  <c r="BL18" i="6"/>
  <c r="AZ24" i="6"/>
  <c r="AU24" i="6"/>
  <c r="HD24" i="6"/>
  <c r="HE17" i="6"/>
  <c r="GQ22" i="6"/>
  <c r="GP24" i="6"/>
  <c r="GO21" i="6"/>
  <c r="FZ21" i="6"/>
  <c r="FZ19" i="6"/>
  <c r="GA18" i="6"/>
  <c r="GA16" i="6"/>
  <c r="FZ15" i="6"/>
  <c r="FL24" i="6"/>
  <c r="FO19" i="6"/>
  <c r="EV22" i="6"/>
  <c r="EL21" i="6"/>
  <c r="EJ21" i="6"/>
  <c r="EM21" i="6"/>
  <c r="EK20" i="6"/>
  <c r="BN18" i="6"/>
  <c r="GQ18" i="6"/>
  <c r="EK18" i="6"/>
  <c r="DG18" i="6"/>
  <c r="BM18" i="6"/>
  <c r="DR18" i="6"/>
  <c r="GC18" i="6"/>
  <c r="FK18" i="6"/>
  <c r="DT18" i="6"/>
  <c r="BJ18" i="6"/>
  <c r="BP18" i="6"/>
  <c r="FM17" i="7"/>
  <c r="EX17" i="7"/>
  <c r="DH17" i="7"/>
  <c r="DC17" i="7"/>
  <c r="CO17" i="7"/>
  <c r="AW17" i="7"/>
  <c r="X25" i="7"/>
  <c r="DF25" i="7" s="1"/>
  <c r="FN17" i="7"/>
  <c r="EZ17" i="7"/>
  <c r="DI17" i="7"/>
  <c r="DD17" i="7"/>
  <c r="CQ17" i="7"/>
  <c r="FA16" i="7"/>
  <c r="EV16" i="7"/>
  <c r="CQ16" i="7"/>
  <c r="CD16" i="7"/>
  <c r="EW16" i="7"/>
  <c r="CS16" i="7"/>
  <c r="BA15" i="7"/>
  <c r="CT15" i="7"/>
  <c r="BP15" i="7"/>
  <c r="CK14" i="6"/>
  <c r="BI14" i="6"/>
  <c r="FC14" i="6"/>
  <c r="DM14" i="6"/>
  <c r="CY14" i="6"/>
  <c r="FQ14" i="6"/>
  <c r="DR14" i="6"/>
  <c r="DD14" i="6"/>
  <c r="FA24" i="6"/>
  <c r="DF24" i="6"/>
  <c r="CR24" i="6"/>
  <c r="AZ23" i="6"/>
  <c r="DH21" i="6"/>
  <c r="FN24" i="6"/>
  <c r="EZ24" i="6"/>
  <c r="EJ24" i="6"/>
  <c r="DC24" i="6"/>
  <c r="CP24" i="6"/>
  <c r="CB24" i="6"/>
  <c r="AV24" i="6"/>
  <c r="GO23" i="6"/>
  <c r="FO23" i="6"/>
  <c r="EI23" i="6"/>
  <c r="DG23" i="6"/>
  <c r="CA23" i="6"/>
  <c r="AY23" i="6"/>
  <c r="FM22" i="6"/>
  <c r="DV22" i="6"/>
  <c r="CR22" i="6"/>
  <c r="BL22" i="6"/>
  <c r="FO21" i="6"/>
  <c r="EK21" i="6"/>
  <c r="DC21" i="6"/>
  <c r="CC21" i="6"/>
  <c r="AZ21" i="6"/>
  <c r="FM20" i="6"/>
  <c r="DC20" i="6"/>
  <c r="AY20" i="6"/>
  <c r="HE19" i="6"/>
  <c r="EX19" i="6"/>
  <c r="EK19" i="6"/>
  <c r="DF19" i="6"/>
  <c r="CQ19" i="6"/>
  <c r="CC19" i="6"/>
  <c r="AV19" i="6"/>
  <c r="FN18" i="6"/>
  <c r="DH18" i="6"/>
  <c r="DC18" i="6"/>
  <c r="AW18" i="6"/>
  <c r="FO17" i="6"/>
  <c r="AX17" i="6"/>
  <c r="GP16" i="6"/>
  <c r="EW16" i="6"/>
  <c r="CQ16" i="6"/>
  <c r="EW15" i="6"/>
  <c r="GV14" i="6"/>
  <c r="GH14" i="6"/>
  <c r="ER14" i="6"/>
  <c r="EE14" i="6"/>
  <c r="DQ14" i="6"/>
  <c r="CF14" i="6"/>
  <c r="BB14" i="6"/>
  <c r="AY22" i="6"/>
  <c r="EY21" i="6"/>
  <c r="DX21" i="6"/>
  <c r="CN21" i="6"/>
  <c r="BP21" i="6"/>
  <c r="FL20" i="6"/>
  <c r="AV20" i="6"/>
  <c r="EV19" i="6"/>
  <c r="CP19" i="6"/>
  <c r="FN17" i="6"/>
  <c r="AW17" i="6"/>
  <c r="CS14" i="6"/>
  <c r="CE14" i="6"/>
  <c r="FO24" i="6"/>
  <c r="EV24" i="6"/>
  <c r="AY24" i="6"/>
  <c r="DH23" i="6"/>
  <c r="GB22" i="6"/>
  <c r="DF22" i="6"/>
  <c r="BM22" i="6"/>
  <c r="GB20" i="6"/>
  <c r="DF20" i="6"/>
  <c r="AZ20" i="6"/>
  <c r="FO18" i="6"/>
  <c r="DD18" i="6"/>
  <c r="AX18" i="6"/>
  <c r="DE17" i="6"/>
  <c r="HD16" i="6"/>
  <c r="EX16" i="6"/>
  <c r="CR16" i="6"/>
  <c r="GI14" i="6"/>
  <c r="EW14" i="6"/>
  <c r="DV14" i="6"/>
  <c r="CN14" i="6"/>
  <c r="BI13" i="6"/>
  <c r="DI22" i="6"/>
  <c r="GQ24" i="6"/>
  <c r="EK24" i="6"/>
  <c r="DI24" i="6"/>
  <c r="DE24" i="6"/>
  <c r="BY24" i="6"/>
  <c r="AX24" i="6"/>
  <c r="FM23" i="6"/>
  <c r="EK23" i="6"/>
  <c r="EG23" i="6"/>
  <c r="DD23" i="6"/>
  <c r="CC23" i="6"/>
  <c r="BY23" i="6"/>
  <c r="AX23" i="6"/>
  <c r="FO22" i="6"/>
  <c r="FK22" i="6"/>
  <c r="DH22" i="6"/>
  <c r="DD22" i="6"/>
  <c r="BJ22" i="6"/>
  <c r="AW22" i="6"/>
  <c r="HD21" i="6"/>
  <c r="GA21" i="6"/>
  <c r="FL21" i="6"/>
  <c r="EV21" i="6"/>
  <c r="DT21" i="6"/>
  <c r="DF21" i="6"/>
  <c r="CR21" i="6"/>
  <c r="BK21" i="6"/>
  <c r="AX21" i="6"/>
  <c r="GQ20" i="6"/>
  <c r="FO20" i="6"/>
  <c r="FK20" i="6"/>
  <c r="EG20" i="6"/>
  <c r="DR20" i="6"/>
  <c r="DE20" i="6"/>
  <c r="CB20" i="6"/>
  <c r="BL20" i="6"/>
  <c r="AX20" i="6"/>
  <c r="BA20" i="6"/>
  <c r="FK19" i="6"/>
  <c r="DX19" i="6"/>
  <c r="BJ19" i="6"/>
  <c r="CE19" i="6"/>
  <c r="EX18" i="6"/>
  <c r="DI18" i="6"/>
  <c r="CS18" i="6"/>
  <c r="AZ18" i="6"/>
  <c r="GB17" i="6"/>
  <c r="EI17" i="6"/>
  <c r="BY17" i="6"/>
  <c r="EG16" i="6"/>
  <c r="BO16" i="6"/>
  <c r="DR15" i="6"/>
  <c r="CC15" i="6"/>
  <c r="BA15" i="6"/>
  <c r="DH24" i="6"/>
  <c r="BA24" i="6"/>
  <c r="FN22" i="6"/>
  <c r="FA22" i="6"/>
  <c r="DG22" i="6"/>
  <c r="DC22" i="6"/>
  <c r="BP22" i="6"/>
  <c r="AZ22" i="6"/>
  <c r="AV22" i="6"/>
  <c r="FK21" i="6"/>
  <c r="DD21" i="6"/>
  <c r="CP21" i="6"/>
  <c r="AV21" i="6"/>
  <c r="GC20" i="6"/>
  <c r="DV20" i="6"/>
  <c r="DH20" i="6"/>
  <c r="BP20" i="6"/>
  <c r="BJ20" i="6"/>
  <c r="DS19" i="6"/>
  <c r="AZ19" i="6"/>
  <c r="HD18" i="6"/>
  <c r="EW18" i="6"/>
  <c r="CO18" i="6"/>
  <c r="DR17" i="6"/>
  <c r="BO17" i="6"/>
  <c r="DX16" i="6"/>
  <c r="BK16" i="6"/>
  <c r="GQ15" i="6"/>
  <c r="BZ15" i="6"/>
  <c r="FM21" i="6"/>
  <c r="CT21" i="6"/>
  <c r="GA20" i="6"/>
  <c r="BO19" i="6"/>
  <c r="EZ18" i="6"/>
  <c r="DX18" i="6"/>
  <c r="CT18" i="6"/>
  <c r="BA18" i="6"/>
  <c r="EM17" i="6"/>
  <c r="FK24" i="7"/>
  <c r="DX24" i="7"/>
  <c r="DG24" i="7"/>
  <c r="CN24" i="7"/>
  <c r="FL23" i="7"/>
  <c r="DF23" i="7"/>
  <c r="CA23" i="7"/>
  <c r="CB23" i="7"/>
  <c r="HE22" i="7"/>
  <c r="EZ22" i="7"/>
  <c r="DX22" i="7"/>
  <c r="EH22" i="7"/>
  <c r="EL22" i="7"/>
  <c r="DT21" i="7"/>
  <c r="BL20" i="7"/>
  <c r="FZ19" i="7"/>
  <c r="CO18" i="7"/>
  <c r="FO24" i="7"/>
  <c r="EX24" i="7"/>
  <c r="DF24" i="7"/>
  <c r="CD24" i="7"/>
  <c r="AV24" i="7"/>
  <c r="GQ23" i="7"/>
  <c r="FO23" i="7"/>
  <c r="EJ23" i="7"/>
  <c r="CC23" i="7"/>
  <c r="AV23" i="7"/>
  <c r="BK23" i="7"/>
  <c r="BL23" i="7"/>
  <c r="EJ22" i="7"/>
  <c r="CR22" i="7"/>
  <c r="CD22" i="7"/>
  <c r="BY22" i="7"/>
  <c r="FO21" i="7"/>
  <c r="AY21" i="7"/>
  <c r="GC20" i="7"/>
  <c r="FA20" i="7"/>
  <c r="EV20" i="7"/>
  <c r="DX20" i="7"/>
  <c r="CT20" i="7"/>
  <c r="EG20" i="7"/>
  <c r="EH20" i="7"/>
  <c r="EM20" i="7"/>
  <c r="BY20" i="7"/>
  <c r="CA20" i="7"/>
  <c r="GO19" i="7"/>
  <c r="BO19" i="7"/>
  <c r="GO18" i="7"/>
  <c r="CS18" i="7"/>
  <c r="GC18" i="7"/>
  <c r="GA18" i="7"/>
  <c r="DR18" i="7"/>
  <c r="DW18" i="7"/>
  <c r="BJ18" i="7"/>
  <c r="BM18" i="7"/>
  <c r="GA17" i="7"/>
  <c r="EW17" i="7"/>
  <c r="DX17" i="7"/>
  <c r="AV17" i="7"/>
  <c r="AX17" i="7"/>
  <c r="DC23" i="7"/>
  <c r="DG23" i="7"/>
  <c r="FN22" i="7"/>
  <c r="FM22" i="7"/>
  <c r="DE22" i="7"/>
  <c r="DG22" i="7"/>
  <c r="AW22" i="7"/>
  <c r="AV22" i="7"/>
  <c r="DU20" i="7"/>
  <c r="DT20" i="7"/>
  <c r="BJ20" i="7"/>
  <c r="BN20" i="7"/>
  <c r="EJ19" i="7"/>
  <c r="EL19" i="7"/>
  <c r="CB19" i="7"/>
  <c r="CC19" i="7"/>
  <c r="EW22" i="7"/>
  <c r="EY22" i="7"/>
  <c r="CO22" i="7"/>
  <c r="CN22" i="7"/>
  <c r="CT22" i="7"/>
  <c r="FZ21" i="7"/>
  <c r="GA21" i="7"/>
  <c r="DS21" i="7"/>
  <c r="DV21" i="7"/>
  <c r="BK21" i="7"/>
  <c r="BJ21" i="7"/>
  <c r="DS19" i="7"/>
  <c r="DW19" i="7"/>
  <c r="BJ19" i="7"/>
  <c r="BN19" i="7"/>
  <c r="EW18" i="7"/>
  <c r="FA18" i="7"/>
  <c r="CN18" i="7"/>
  <c r="CR18" i="7"/>
  <c r="AX24" i="7"/>
  <c r="AW23" i="7"/>
  <c r="DC22" i="7"/>
  <c r="AY22" i="7"/>
  <c r="GB21" i="7"/>
  <c r="DD21" i="7"/>
  <c r="DH21" i="7"/>
  <c r="DS20" i="7"/>
  <c r="CN20" i="7"/>
  <c r="CR20" i="7"/>
  <c r="DR19" i="7"/>
  <c r="BK19" i="7"/>
  <c r="EX18" i="7"/>
  <c r="CT18" i="7"/>
  <c r="EH18" i="7"/>
  <c r="EJ18" i="7"/>
  <c r="BZ18" i="7"/>
  <c r="CA18" i="7"/>
  <c r="DR17" i="7"/>
  <c r="DV17" i="7"/>
  <c r="BK17" i="7"/>
  <c r="BO17" i="7"/>
  <c r="BP22" i="7"/>
  <c r="CT17" i="7"/>
  <c r="CP17" i="7"/>
  <c r="FZ16" i="7"/>
  <c r="DW16" i="7"/>
  <c r="DS16" i="7"/>
  <c r="CR16" i="7"/>
  <c r="BP16" i="7"/>
  <c r="BL16" i="7"/>
  <c r="FN15" i="7"/>
  <c r="FA15" i="7"/>
  <c r="EW15" i="7"/>
  <c r="DH15" i="7"/>
  <c r="DD15" i="7"/>
  <c r="CR15" i="7"/>
  <c r="CN15" i="7"/>
  <c r="AW15" i="7"/>
  <c r="BP17" i="7"/>
  <c r="DX16" i="7"/>
  <c r="BM16" i="7"/>
  <c r="DI15" i="7"/>
  <c r="CS15" i="7"/>
  <c r="AX15" i="7"/>
  <c r="I36" i="8"/>
  <c r="H36" i="8"/>
  <c r="K36" i="8"/>
  <c r="G36" i="8"/>
  <c r="J36" i="8"/>
  <c r="GC17" i="6"/>
  <c r="FL17" i="6"/>
  <c r="DU17" i="6"/>
  <c r="DC17" i="6"/>
  <c r="BK17" i="6"/>
  <c r="FZ16" i="6"/>
  <c r="EY16" i="6"/>
  <c r="EM16" i="6"/>
  <c r="DS16" i="6"/>
  <c r="CS16" i="6"/>
  <c r="CO16" i="6"/>
  <c r="BP16" i="6"/>
  <c r="GA15" i="6"/>
  <c r="DS15" i="6"/>
  <c r="BM15" i="6"/>
  <c r="AB25" i="6"/>
  <c r="FK25" i="6" s="1"/>
  <c r="DV17" i="6"/>
  <c r="BL17" i="6"/>
  <c r="EZ16" i="6"/>
  <c r="DT16" i="6"/>
  <c r="CT16" i="6"/>
  <c r="CC16" i="6"/>
  <c r="GO15" i="6"/>
  <c r="DV15" i="6"/>
  <c r="BN15" i="6"/>
  <c r="AX25" i="6"/>
  <c r="W25" i="6"/>
  <c r="CN25" i="6" s="1"/>
  <c r="GA17" i="6"/>
  <c r="AD25" i="6"/>
  <c r="GQ25" i="6" s="1"/>
  <c r="FK17" i="6"/>
  <c r="DW17" i="6"/>
  <c r="DS17" i="6"/>
  <c r="DF17" i="6"/>
  <c r="CC17" i="6"/>
  <c r="BM17" i="6"/>
  <c r="GB16" i="6"/>
  <c r="EI16" i="6"/>
  <c r="DU16" i="6"/>
  <c r="DD16" i="6"/>
  <c r="BY16" i="6"/>
  <c r="BL16" i="6"/>
  <c r="GB15" i="6"/>
  <c r="EH15" i="6"/>
  <c r="DT15" i="6"/>
  <c r="CD15" i="6"/>
  <c r="BO15" i="6"/>
  <c r="BK15" i="6"/>
  <c r="T27" i="6"/>
  <c r="X25" i="6"/>
  <c r="DD25" i="6" s="1"/>
  <c r="BN17" i="6"/>
  <c r="GO16" i="6"/>
  <c r="EJ16" i="6"/>
  <c r="CA16" i="6"/>
  <c r="EI15" i="6"/>
  <c r="CE15" i="6"/>
  <c r="BY15" i="6"/>
  <c r="EH25" i="7"/>
  <c r="EL25" i="7"/>
  <c r="EG25" i="7"/>
  <c r="EM25" i="7"/>
  <c r="EI25" i="7"/>
  <c r="EJ25" i="7"/>
  <c r="EK25" i="7"/>
  <c r="Z27" i="7"/>
  <c r="DE25" i="7"/>
  <c r="AD25" i="7"/>
  <c r="V25" i="7"/>
  <c r="HD24" i="7"/>
  <c r="EV24" i="7"/>
  <c r="CT24" i="7"/>
  <c r="DT22" i="7"/>
  <c r="AB25" i="7"/>
  <c r="T25" i="7"/>
  <c r="CR24" i="7"/>
  <c r="GB24" i="7"/>
  <c r="FZ24" i="7"/>
  <c r="DU24" i="7"/>
  <c r="DS24" i="7"/>
  <c r="DW24" i="7"/>
  <c r="BM24" i="7"/>
  <c r="BK24" i="7"/>
  <c r="BO24" i="7"/>
  <c r="EY23" i="7"/>
  <c r="EV23" i="7"/>
  <c r="EZ23" i="7"/>
  <c r="EW23" i="7"/>
  <c r="FA23" i="7"/>
  <c r="CQ23" i="7"/>
  <c r="CN23" i="7"/>
  <c r="CR23" i="7"/>
  <c r="CO23" i="7"/>
  <c r="CS23" i="7"/>
  <c r="BP23" i="7"/>
  <c r="DX23" i="7"/>
  <c r="BA23" i="7"/>
  <c r="DI23" i="7"/>
  <c r="DC25" i="7"/>
  <c r="CP23" i="7"/>
  <c r="EY21" i="7"/>
  <c r="EV21" i="7"/>
  <c r="EZ21" i="7"/>
  <c r="EW21" i="7"/>
  <c r="FA21" i="7"/>
  <c r="CQ21" i="7"/>
  <c r="CN21" i="7"/>
  <c r="CR21" i="7"/>
  <c r="CO21" i="7"/>
  <c r="CS21" i="7"/>
  <c r="BP21" i="7"/>
  <c r="DX21" i="7"/>
  <c r="BA21" i="7"/>
  <c r="DI21" i="7"/>
  <c r="W25" i="7"/>
  <c r="AA25" i="7"/>
  <c r="AE25" i="7"/>
  <c r="U25" i="7"/>
  <c r="U27" i="7" s="1"/>
  <c r="Y25" i="7"/>
  <c r="AC25" i="7"/>
  <c r="AC27" i="7" s="1"/>
  <c r="EW24" i="7"/>
  <c r="FA24" i="7"/>
  <c r="EY24" i="7"/>
  <c r="CO24" i="7"/>
  <c r="CS24" i="7"/>
  <c r="CQ24" i="7"/>
  <c r="GB22" i="7"/>
  <c r="GC22" i="7"/>
  <c r="FZ22" i="7"/>
  <c r="DU22" i="7"/>
  <c r="DR22" i="7"/>
  <c r="DV22" i="7"/>
  <c r="DS22" i="7"/>
  <c r="DW22" i="7"/>
  <c r="BM22" i="7"/>
  <c r="BJ22" i="7"/>
  <c r="BN22" i="7"/>
  <c r="BK22" i="7"/>
  <c r="BO22" i="7"/>
  <c r="EM24" i="7"/>
  <c r="GB23" i="7"/>
  <c r="DU23" i="7"/>
  <c r="BM23" i="7"/>
  <c r="HE19" i="7"/>
  <c r="FA19" i="7"/>
  <c r="EM19" i="7"/>
  <c r="DI19" i="7"/>
  <c r="CP19" i="7"/>
  <c r="DG16" i="7"/>
  <c r="BE14" i="7"/>
  <c r="BS14" i="7"/>
  <c r="CG14" i="7"/>
  <c r="CU14" i="7"/>
  <c r="DI14" i="7"/>
  <c r="DW14" i="7"/>
  <c r="EK14" i="7"/>
  <c r="EY14" i="7"/>
  <c r="FM14" i="7"/>
  <c r="GA14" i="7"/>
  <c r="GO14" i="7"/>
  <c r="HC14" i="7"/>
  <c r="BM14" i="7"/>
  <c r="CA14" i="7"/>
  <c r="CO14" i="7"/>
  <c r="DQ14" i="7"/>
  <c r="EE14" i="7"/>
  <c r="ES14" i="7"/>
  <c r="FU14" i="7"/>
  <c r="GI14" i="7"/>
  <c r="GW14" i="7"/>
  <c r="EY19" i="7"/>
  <c r="CT19" i="7"/>
  <c r="CO19" i="7"/>
  <c r="GO15" i="7"/>
  <c r="GP15" i="7"/>
  <c r="EH15" i="7"/>
  <c r="EL15" i="7"/>
  <c r="EI15" i="7"/>
  <c r="EM15" i="7"/>
  <c r="EJ15" i="7"/>
  <c r="BZ15" i="7"/>
  <c r="CD15" i="7"/>
  <c r="CA15" i="7"/>
  <c r="CE15" i="7"/>
  <c r="CB15" i="7"/>
  <c r="BC14" i="7"/>
  <c r="CE14" i="7"/>
  <c r="CS14" i="7"/>
  <c r="DG14" i="7"/>
  <c r="EI14" i="7"/>
  <c r="EW14" i="7"/>
  <c r="FK14" i="7"/>
  <c r="GM14" i="7"/>
  <c r="HA14" i="7"/>
  <c r="AX14" i="7"/>
  <c r="BL14" i="7"/>
  <c r="BZ14" i="7"/>
  <c r="CN14" i="7"/>
  <c r="DB14" i="7"/>
  <c r="DP14" i="7"/>
  <c r="ED14" i="7"/>
  <c r="ER14" i="7"/>
  <c r="FF14" i="7"/>
  <c r="FT14" i="7"/>
  <c r="GH14" i="7"/>
  <c r="GV14" i="7"/>
  <c r="DI24" i="7"/>
  <c r="BA24" i="7"/>
  <c r="EM23" i="7"/>
  <c r="DW23" i="7"/>
  <c r="CE23" i="7"/>
  <c r="BO23" i="7"/>
  <c r="FA22" i="7"/>
  <c r="DI22" i="7"/>
  <c r="CS22" i="7"/>
  <c r="BA22" i="7"/>
  <c r="EM21" i="7"/>
  <c r="DW21" i="7"/>
  <c r="CE21" i="7"/>
  <c r="BO21" i="7"/>
  <c r="EK20" i="7"/>
  <c r="CC20" i="7"/>
  <c r="BM20" i="7"/>
  <c r="GQ19" i="7"/>
  <c r="EK19" i="7"/>
  <c r="CE19" i="7"/>
  <c r="BZ19" i="7"/>
  <c r="DD19" i="7"/>
  <c r="DH19" i="7"/>
  <c r="AV19" i="7"/>
  <c r="AZ19" i="7"/>
  <c r="FN18" i="7"/>
  <c r="FK18" i="7"/>
  <c r="FO18" i="7"/>
  <c r="DD18" i="7"/>
  <c r="DH18" i="7"/>
  <c r="DE18" i="7"/>
  <c r="DI18" i="7"/>
  <c r="DF18" i="7"/>
  <c r="AV18" i="7"/>
  <c r="AZ18" i="7"/>
  <c r="AW18" i="7"/>
  <c r="BA18" i="7"/>
  <c r="AX18" i="7"/>
  <c r="GO17" i="7"/>
  <c r="GP17" i="7"/>
  <c r="EH17" i="7"/>
  <c r="EL17" i="7"/>
  <c r="EI17" i="7"/>
  <c r="EM17" i="7"/>
  <c r="EJ17" i="7"/>
  <c r="BZ17" i="7"/>
  <c r="CD17" i="7"/>
  <c r="CA17" i="7"/>
  <c r="CE17" i="7"/>
  <c r="CB17" i="7"/>
  <c r="CC15" i="7"/>
  <c r="BB14" i="7"/>
  <c r="BP14" i="7"/>
  <c r="CD14" i="7"/>
  <c r="CR14" i="7"/>
  <c r="DF14" i="7"/>
  <c r="DT14" i="7"/>
  <c r="EH14" i="7"/>
  <c r="EV14" i="7"/>
  <c r="FJ14" i="7"/>
  <c r="FX14" i="7"/>
  <c r="GL14" i="7"/>
  <c r="AW14" i="7"/>
  <c r="BK14" i="7"/>
  <c r="BY14" i="7"/>
  <c r="CM14" i="7"/>
  <c r="DA14" i="7"/>
  <c r="DO14" i="7"/>
  <c r="EC14" i="7"/>
  <c r="EQ14" i="7"/>
  <c r="FE14" i="7"/>
  <c r="FS14" i="7"/>
  <c r="GG14" i="7"/>
  <c r="GU14" i="7"/>
  <c r="EV19" i="7"/>
  <c r="EZ19" i="7"/>
  <c r="CN19" i="7"/>
  <c r="CR19" i="7"/>
  <c r="BP19" i="7"/>
  <c r="DX19" i="7"/>
  <c r="FM16" i="7"/>
  <c r="FN16" i="7"/>
  <c r="FK16" i="7"/>
  <c r="FO16" i="7"/>
  <c r="DD16" i="7"/>
  <c r="DH16" i="7"/>
  <c r="DE16" i="7"/>
  <c r="DI16" i="7"/>
  <c r="DF16" i="7"/>
  <c r="DF27" i="7" s="1"/>
  <c r="G31" i="7" s="1"/>
  <c r="AV16" i="7"/>
  <c r="AZ16" i="7"/>
  <c r="AW16" i="7"/>
  <c r="BA16" i="7"/>
  <c r="AX16" i="7"/>
  <c r="BF14" i="7"/>
  <c r="BT14" i="7"/>
  <c r="CH14" i="7"/>
  <c r="CV14" i="7"/>
  <c r="DJ14" i="7"/>
  <c r="DX14" i="7"/>
  <c r="EL14" i="7"/>
  <c r="EZ14" i="7"/>
  <c r="FN14" i="7"/>
  <c r="GB14" i="7"/>
  <c r="GP14" i="7"/>
  <c r="BA14" i="7"/>
  <c r="BO14" i="7"/>
  <c r="CC14" i="7"/>
  <c r="CQ14" i="7"/>
  <c r="DE14" i="7"/>
  <c r="DS14" i="7"/>
  <c r="EG14" i="7"/>
  <c r="EU14" i="7"/>
  <c r="FI14" i="7"/>
  <c r="FW14" i="7"/>
  <c r="GK14" i="7"/>
  <c r="GY14" i="7"/>
  <c r="AU13" i="7"/>
  <c r="AU14" i="7"/>
  <c r="BI14" i="7"/>
  <c r="BW14" i="7"/>
  <c r="CK14" i="7"/>
  <c r="CY14" i="7"/>
  <c r="DM14" i="7"/>
  <c r="EA14" i="7"/>
  <c r="EO14" i="7"/>
  <c r="FC14" i="7"/>
  <c r="FQ14" i="7"/>
  <c r="GE14" i="7"/>
  <c r="GS14" i="7"/>
  <c r="BI13" i="7"/>
  <c r="U14" i="7"/>
  <c r="EL18" i="7"/>
  <c r="DV18" i="7"/>
  <c r="CD18" i="7"/>
  <c r="BN18" i="7"/>
  <c r="AZ17" i="7"/>
  <c r="AZ15" i="7"/>
  <c r="AP14" i="7"/>
  <c r="AC14" i="7" s="1"/>
  <c r="AL14" i="7"/>
  <c r="Y14" i="7" s="1"/>
  <c r="AV25" i="6"/>
  <c r="AZ25" i="6"/>
  <c r="AY25" i="6"/>
  <c r="AU25" i="6"/>
  <c r="AU27" i="6" s="1"/>
  <c r="BA25" i="6"/>
  <c r="HD23" i="6"/>
  <c r="HD20" i="6"/>
  <c r="FZ24" i="6"/>
  <c r="GC24" i="6"/>
  <c r="GA24" i="6"/>
  <c r="GB24" i="6"/>
  <c r="DS24" i="6"/>
  <c r="DW24" i="6"/>
  <c r="DU24" i="6"/>
  <c r="DR24" i="6"/>
  <c r="DX24" i="6"/>
  <c r="DT24" i="6"/>
  <c r="BK24" i="6"/>
  <c r="BO24" i="6"/>
  <c r="BL24" i="6"/>
  <c r="BN24" i="6"/>
  <c r="BJ24" i="6"/>
  <c r="BP24" i="6"/>
  <c r="EW23" i="6"/>
  <c r="FA23" i="6"/>
  <c r="EX23" i="6"/>
  <c r="EZ23" i="6"/>
  <c r="EV23" i="6"/>
  <c r="CO23" i="6"/>
  <c r="CS23" i="6"/>
  <c r="CN23" i="6"/>
  <c r="CT23" i="6"/>
  <c r="CQ23" i="6"/>
  <c r="CR23" i="6"/>
  <c r="BP23" i="6"/>
  <c r="EM23" i="6"/>
  <c r="CE23" i="6"/>
  <c r="DX23" i="6"/>
  <c r="EY20" i="6"/>
  <c r="EX20" i="6"/>
  <c r="EV20" i="6"/>
  <c r="FA20" i="6"/>
  <c r="EW20" i="6"/>
  <c r="CQ20" i="6"/>
  <c r="CO20" i="6"/>
  <c r="CT20" i="6"/>
  <c r="CR20" i="6"/>
  <c r="CN20" i="6"/>
  <c r="CS20" i="6"/>
  <c r="BM24" i="6"/>
  <c r="CO25" i="6"/>
  <c r="AA25" i="6"/>
  <c r="AA27" i="6" s="1"/>
  <c r="V25" i="6"/>
  <c r="V27" i="6" s="1"/>
  <c r="EL24" i="6"/>
  <c r="FK23" i="6"/>
  <c r="GA22" i="6"/>
  <c r="EX22" i="6"/>
  <c r="DX22" i="6"/>
  <c r="CT22" i="6"/>
  <c r="CO22" i="6"/>
  <c r="BA22" i="6"/>
  <c r="EI22" i="6"/>
  <c r="EM22" i="6"/>
  <c r="CA22" i="6"/>
  <c r="CE22" i="6"/>
  <c r="DW21" i="6"/>
  <c r="DR21" i="6"/>
  <c r="BN21" i="6"/>
  <c r="DE21" i="6"/>
  <c r="DI21" i="6"/>
  <c r="AW21" i="6"/>
  <c r="BA21" i="6"/>
  <c r="GP20" i="6"/>
  <c r="EJ20" i="6"/>
  <c r="DI20" i="6"/>
  <c r="BZ20" i="6"/>
  <c r="DS20" i="6"/>
  <c r="DW20" i="6"/>
  <c r="BK20" i="6"/>
  <c r="BO20" i="6"/>
  <c r="GC19" i="6"/>
  <c r="FM19" i="6"/>
  <c r="DV19" i="6"/>
  <c r="DH19" i="6"/>
  <c r="DC19" i="6"/>
  <c r="BL19" i="6"/>
  <c r="AY19" i="6"/>
  <c r="EW19" i="6"/>
  <c r="FA19" i="6"/>
  <c r="CO19" i="6"/>
  <c r="CS19" i="6"/>
  <c r="FA18" i="6"/>
  <c r="EV18" i="6"/>
  <c r="EH18" i="6"/>
  <c r="BZ18" i="6"/>
  <c r="FA17" i="6"/>
  <c r="CQ17" i="6"/>
  <c r="GP17" i="6"/>
  <c r="GQ17" i="6"/>
  <c r="EJ17" i="6"/>
  <c r="EG17" i="6"/>
  <c r="EL17" i="6"/>
  <c r="EK17" i="6"/>
  <c r="CB17" i="6"/>
  <c r="CA17" i="6"/>
  <c r="BZ17" i="6"/>
  <c r="CE17" i="6"/>
  <c r="HE15" i="6"/>
  <c r="HD15" i="6"/>
  <c r="EV15" i="6"/>
  <c r="EZ15" i="6"/>
  <c r="FA15" i="6"/>
  <c r="EY15" i="6"/>
  <c r="CN15" i="6"/>
  <c r="CR15" i="6"/>
  <c r="CP15" i="6"/>
  <c r="CO15" i="6"/>
  <c r="CT15" i="6"/>
  <c r="BP15" i="6"/>
  <c r="DX15" i="6"/>
  <c r="EM15" i="6"/>
  <c r="GT14" i="6"/>
  <c r="FH14" i="6"/>
  <c r="EV14" i="6"/>
  <c r="CL14" i="6"/>
  <c r="CV14" i="6"/>
  <c r="EZ14" i="6"/>
  <c r="HD14" i="6"/>
  <c r="BF14" i="6"/>
  <c r="CH14" i="6"/>
  <c r="EL14" i="6"/>
  <c r="GP14" i="6"/>
  <c r="AE25" i="6"/>
  <c r="Z25" i="6"/>
  <c r="Z27" i="6" s="1"/>
  <c r="EI24" i="6"/>
  <c r="EM24" i="6"/>
  <c r="CA24" i="6"/>
  <c r="CE24" i="6"/>
  <c r="DE23" i="6"/>
  <c r="DI23" i="6"/>
  <c r="AW23" i="6"/>
  <c r="BA23" i="6"/>
  <c r="EW22" i="6"/>
  <c r="CS22" i="6"/>
  <c r="CN22" i="6"/>
  <c r="DS22" i="6"/>
  <c r="DW22" i="6"/>
  <c r="BK22" i="6"/>
  <c r="BO22" i="6"/>
  <c r="GC21" i="6"/>
  <c r="DV21" i="6"/>
  <c r="BL21" i="6"/>
  <c r="EW21" i="6"/>
  <c r="FA21" i="6"/>
  <c r="CO21" i="6"/>
  <c r="CS21" i="6"/>
  <c r="CD20" i="6"/>
  <c r="GA19" i="6"/>
  <c r="FL19" i="6"/>
  <c r="DT19" i="6"/>
  <c r="BP19" i="6"/>
  <c r="BK19" i="6"/>
  <c r="EL18" i="6"/>
  <c r="CN18" i="6"/>
  <c r="CR18" i="6"/>
  <c r="CQ18" i="6"/>
  <c r="FK16" i="6"/>
  <c r="FO16" i="6"/>
  <c r="FM16" i="6"/>
  <c r="FL16" i="6"/>
  <c r="DF16" i="6"/>
  <c r="DG16" i="6"/>
  <c r="DE16" i="6"/>
  <c r="AX16" i="6"/>
  <c r="AW16" i="6"/>
  <c r="AV16" i="6"/>
  <c r="BA16" i="6"/>
  <c r="BQ14" i="6"/>
  <c r="DU14" i="6"/>
  <c r="FY14" i="6"/>
  <c r="BC14" i="6"/>
  <c r="DG14" i="6"/>
  <c r="FK14" i="6"/>
  <c r="AY14" i="6"/>
  <c r="DC14" i="6"/>
  <c r="FG14" i="6"/>
  <c r="CO14" i="6"/>
  <c r="ES14" i="6"/>
  <c r="GW14" i="6"/>
  <c r="BL14" i="6"/>
  <c r="DP14" i="6"/>
  <c r="FT14" i="6"/>
  <c r="AX14" i="6"/>
  <c r="DB14" i="6"/>
  <c r="FF14" i="6"/>
  <c r="EI18" i="6"/>
  <c r="EM18" i="6"/>
  <c r="CB18" i="6"/>
  <c r="CA18" i="6"/>
  <c r="CE18" i="6"/>
  <c r="CD14" i="6"/>
  <c r="EH14" i="6"/>
  <c r="GL14" i="6"/>
  <c r="BP14" i="6"/>
  <c r="DT14" i="6"/>
  <c r="FX14" i="6"/>
  <c r="BX14" i="6"/>
  <c r="EB14" i="6"/>
  <c r="GF14" i="6"/>
  <c r="BJ14" i="6"/>
  <c r="DN14" i="6"/>
  <c r="FR14" i="6"/>
  <c r="CP14" i="6"/>
  <c r="ET14" i="6"/>
  <c r="GX14" i="6"/>
  <c r="AZ14" i="6"/>
  <c r="CB14" i="6"/>
  <c r="EF14" i="6"/>
  <c r="GJ14" i="6"/>
  <c r="U25" i="6"/>
  <c r="Y25" i="6"/>
  <c r="Y27" i="6" s="1"/>
  <c r="AC25" i="6"/>
  <c r="DX20" i="6"/>
  <c r="EI20" i="6"/>
  <c r="EM20" i="6"/>
  <c r="CA20" i="6"/>
  <c r="CE20" i="6"/>
  <c r="DW19" i="6"/>
  <c r="DR19" i="6"/>
  <c r="BN19" i="6"/>
  <c r="DE19" i="6"/>
  <c r="DI19" i="6"/>
  <c r="AW19" i="6"/>
  <c r="BA19" i="6"/>
  <c r="GP18" i="6"/>
  <c r="EJ18" i="6"/>
  <c r="CC18" i="6"/>
  <c r="EV17" i="6"/>
  <c r="EZ17" i="6"/>
  <c r="EY17" i="6"/>
  <c r="EX17" i="6"/>
  <c r="CN17" i="6"/>
  <c r="CR17" i="6"/>
  <c r="CO17" i="6"/>
  <c r="CT17" i="6"/>
  <c r="CS17" i="6"/>
  <c r="BP17" i="6"/>
  <c r="DX17" i="6"/>
  <c r="BA17" i="6"/>
  <c r="FM15" i="6"/>
  <c r="FO15" i="6"/>
  <c r="FN15" i="6"/>
  <c r="DD15" i="6"/>
  <c r="DH15" i="6"/>
  <c r="DC15" i="6"/>
  <c r="DI15" i="6"/>
  <c r="DG15" i="6"/>
  <c r="AV15" i="6"/>
  <c r="AZ15" i="6"/>
  <c r="AX15" i="6"/>
  <c r="AW15" i="6"/>
  <c r="FV14" i="6"/>
  <c r="FJ14" i="6"/>
  <c r="CZ14" i="6"/>
  <c r="BN14" i="6"/>
  <c r="AV14" i="6"/>
  <c r="DW18" i="6"/>
  <c r="BO18" i="6"/>
  <c r="DD17" i="6"/>
  <c r="DH17" i="6"/>
  <c r="AV17" i="6"/>
  <c r="AZ17" i="6"/>
  <c r="DR16" i="6"/>
  <c r="DV16" i="6"/>
  <c r="BJ16" i="6"/>
  <c r="BN16" i="6"/>
  <c r="EL15" i="6"/>
  <c r="EG15" i="6"/>
  <c r="CA15" i="6"/>
  <c r="HB14" i="6"/>
  <c r="GE14" i="6"/>
  <c r="EX14" i="6"/>
  <c r="EA14" i="6"/>
  <c r="CT14" i="6"/>
  <c r="BW14" i="6"/>
  <c r="CK13" i="6"/>
  <c r="AU14" i="6"/>
  <c r="AU13" i="6"/>
  <c r="BW13" i="6"/>
  <c r="AI14" i="6"/>
  <c r="V14" i="6" s="1"/>
  <c r="GE13" i="6"/>
  <c r="AQ14" i="6"/>
  <c r="AD14" i="6" s="1"/>
  <c r="EH16" i="6"/>
  <c r="EL16" i="6"/>
  <c r="BZ16" i="6"/>
  <c r="CD16" i="6"/>
  <c r="GS14" i="6"/>
  <c r="FL14" i="6"/>
  <c r="EO14" i="6"/>
  <c r="DH14" i="6"/>
  <c r="BA14" i="6"/>
  <c r="BO14" i="6"/>
  <c r="CC14" i="6"/>
  <c r="CQ14" i="6"/>
  <c r="DE14" i="6"/>
  <c r="DS14" i="6"/>
  <c r="EG14" i="6"/>
  <c r="EU14" i="6"/>
  <c r="FI14" i="6"/>
  <c r="FW14" i="6"/>
  <c r="GK14" i="6"/>
  <c r="GY14" i="6"/>
  <c r="FY14" i="7" l="1"/>
  <c r="DU14" i="7"/>
  <c r="FG14" i="7"/>
  <c r="DC14" i="7"/>
  <c r="DE27" i="7"/>
  <c r="F31" i="7" s="1"/>
  <c r="DD25" i="7"/>
  <c r="DD27" i="7" s="1"/>
  <c r="X27" i="7"/>
  <c r="W27" i="6"/>
  <c r="L36" i="8"/>
  <c r="DH25" i="7"/>
  <c r="DH27" i="7" s="1"/>
  <c r="I31" i="7" s="1"/>
  <c r="DI25" i="7"/>
  <c r="DI27" i="7" s="1"/>
  <c r="J31" i="7" s="1"/>
  <c r="DG25" i="7"/>
  <c r="DG27" i="7" s="1"/>
  <c r="H31" i="7" s="1"/>
  <c r="EG27" i="7"/>
  <c r="F33" i="7" s="1"/>
  <c r="F42" i="7" s="1"/>
  <c r="EI27" i="7"/>
  <c r="H33" i="7" s="1"/>
  <c r="CR25" i="6"/>
  <c r="AD27" i="6"/>
  <c r="DE25" i="6"/>
  <c r="DE27" i="6" s="1"/>
  <c r="F31" i="6" s="1"/>
  <c r="FN25" i="6"/>
  <c r="FN27" i="6" s="1"/>
  <c r="K35" i="6" s="1"/>
  <c r="DF25" i="6"/>
  <c r="DF27" i="6" s="1"/>
  <c r="G31" i="6" s="1"/>
  <c r="CT25" i="6"/>
  <c r="CT27" i="6" s="1"/>
  <c r="I30" i="6" s="1"/>
  <c r="DG25" i="6"/>
  <c r="DG27" i="6" s="1"/>
  <c r="H31" i="6" s="1"/>
  <c r="AB27" i="6"/>
  <c r="EK27" i="7"/>
  <c r="J33" i="7" s="1"/>
  <c r="GQ27" i="6"/>
  <c r="L37" i="6" s="1"/>
  <c r="GO25" i="6"/>
  <c r="GO27" i="6" s="1"/>
  <c r="J37" i="6" s="1"/>
  <c r="J42" i="6" s="1"/>
  <c r="DH25" i="6"/>
  <c r="GP25" i="6"/>
  <c r="GP27" i="6" s="1"/>
  <c r="K37" i="6" s="1"/>
  <c r="FO25" i="6"/>
  <c r="FO27" i="6" s="1"/>
  <c r="L35" i="6" s="1"/>
  <c r="AY27" i="6"/>
  <c r="FK27" i="6"/>
  <c r="H35" i="6" s="1"/>
  <c r="H42" i="6" s="1"/>
  <c r="DC27" i="7"/>
  <c r="AX27" i="6"/>
  <c r="FM25" i="6"/>
  <c r="FM27" i="6" s="1"/>
  <c r="J35" i="6" s="1"/>
  <c r="FL25" i="6"/>
  <c r="FL27" i="6" s="1"/>
  <c r="I35" i="6" s="1"/>
  <c r="AW27" i="6"/>
  <c r="BA27" i="6"/>
  <c r="F27" i="6" s="1"/>
  <c r="DC25" i="6"/>
  <c r="DC27" i="6" s="1"/>
  <c r="X27" i="6"/>
  <c r="DI25" i="6"/>
  <c r="DI27" i="6" s="1"/>
  <c r="J31" i="6" s="1"/>
  <c r="CS25" i="6"/>
  <c r="CS27" i="6" s="1"/>
  <c r="H30" i="6" s="1"/>
  <c r="CP25" i="6"/>
  <c r="CP27" i="6" s="1"/>
  <c r="CQ25" i="6"/>
  <c r="CQ27" i="6" s="1"/>
  <c r="F30" i="6" s="1"/>
  <c r="BD14" i="7"/>
  <c r="BR14" i="7"/>
  <c r="CF14" i="7"/>
  <c r="CT14" i="7"/>
  <c r="DH14" i="7"/>
  <c r="DV14" i="7"/>
  <c r="EJ14" i="7"/>
  <c r="EX14" i="7"/>
  <c r="FL14" i="7"/>
  <c r="FZ14" i="7"/>
  <c r="GN14" i="7"/>
  <c r="HB14" i="7"/>
  <c r="EJ27" i="7"/>
  <c r="I33" i="7" s="1"/>
  <c r="EH27" i="7"/>
  <c r="G33" i="7" s="1"/>
  <c r="DR25" i="7"/>
  <c r="DR27" i="7" s="1"/>
  <c r="DV25" i="7"/>
  <c r="DV27" i="7" s="1"/>
  <c r="I32" i="7" s="1"/>
  <c r="DT25" i="7"/>
  <c r="DT27" i="7" s="1"/>
  <c r="G32" i="7" s="1"/>
  <c r="DU25" i="7"/>
  <c r="DU27" i="7" s="1"/>
  <c r="H32" i="7" s="1"/>
  <c r="DW25" i="7"/>
  <c r="DS25" i="7"/>
  <c r="DS27" i="7" s="1"/>
  <c r="F32" i="7" s="1"/>
  <c r="F43" i="7" s="1"/>
  <c r="DX25" i="7"/>
  <c r="DX27" i="7" s="1"/>
  <c r="K32" i="7" s="1"/>
  <c r="CP25" i="7"/>
  <c r="CP27" i="7" s="1"/>
  <c r="CT25" i="7"/>
  <c r="CT27" i="7" s="1"/>
  <c r="I30" i="7" s="1"/>
  <c r="CN25" i="7"/>
  <c r="CN27" i="7" s="1"/>
  <c r="CS25" i="7"/>
  <c r="CS27" i="7" s="1"/>
  <c r="H30" i="7" s="1"/>
  <c r="W27" i="7"/>
  <c r="CO25" i="7"/>
  <c r="CO27" i="7" s="1"/>
  <c r="CQ25" i="7"/>
  <c r="CQ27" i="7" s="1"/>
  <c r="F30" i="7" s="1"/>
  <c r="CR25" i="7"/>
  <c r="CR27" i="7" s="1"/>
  <c r="G30" i="7" s="1"/>
  <c r="GQ25" i="7"/>
  <c r="GQ27" i="7" s="1"/>
  <c r="L37" i="7" s="1"/>
  <c r="GO25" i="7"/>
  <c r="GO27" i="7" s="1"/>
  <c r="J37" i="7" s="1"/>
  <c r="J42" i="7" s="1"/>
  <c r="GP25" i="7"/>
  <c r="GP27" i="7" s="1"/>
  <c r="K37" i="7" s="1"/>
  <c r="AD27" i="7"/>
  <c r="EM27" i="7"/>
  <c r="L33" i="7" s="1"/>
  <c r="BJ25" i="7"/>
  <c r="BJ27" i="7" s="1"/>
  <c r="BN25" i="7"/>
  <c r="BN27" i="7" s="1"/>
  <c r="BM25" i="7"/>
  <c r="BM27" i="7" s="1"/>
  <c r="BO25" i="7"/>
  <c r="BO27" i="7" s="1"/>
  <c r="F28" i="7" s="1"/>
  <c r="BK25" i="7"/>
  <c r="BK27" i="7" s="1"/>
  <c r="BP25" i="7"/>
  <c r="BP27" i="7" s="1"/>
  <c r="G28" i="7" s="1"/>
  <c r="BL25" i="7"/>
  <c r="BL27" i="7" s="1"/>
  <c r="AE27" i="7"/>
  <c r="HD25" i="7"/>
  <c r="HD27" i="7" s="1"/>
  <c r="K38" i="7" s="1"/>
  <c r="K42" i="7" s="1"/>
  <c r="HE25" i="7"/>
  <c r="HE27" i="7" s="1"/>
  <c r="L38" i="7" s="1"/>
  <c r="AX25" i="7"/>
  <c r="AX27" i="7" s="1"/>
  <c r="AU25" i="7"/>
  <c r="AU27" i="7" s="1"/>
  <c r="AZ25" i="7"/>
  <c r="AZ27" i="7" s="1"/>
  <c r="AV25" i="7"/>
  <c r="AV27" i="7" s="1"/>
  <c r="BA25" i="7"/>
  <c r="BA27" i="7" s="1"/>
  <c r="F27" i="7" s="1"/>
  <c r="T27" i="7"/>
  <c r="AW25" i="7"/>
  <c r="AW27" i="7" s="1"/>
  <c r="AY25" i="7"/>
  <c r="AY27" i="7" s="1"/>
  <c r="AZ14" i="7"/>
  <c r="BN14" i="7"/>
  <c r="CB14" i="7"/>
  <c r="CP14" i="7"/>
  <c r="DD14" i="7"/>
  <c r="DR14" i="7"/>
  <c r="EF14" i="7"/>
  <c r="ET14" i="7"/>
  <c r="FH14" i="7"/>
  <c r="FV14" i="7"/>
  <c r="GJ14" i="7"/>
  <c r="GX14" i="7"/>
  <c r="AV14" i="7"/>
  <c r="BJ14" i="7"/>
  <c r="BX14" i="7"/>
  <c r="CL14" i="7"/>
  <c r="CZ14" i="7"/>
  <c r="DN14" i="7"/>
  <c r="EB14" i="7"/>
  <c r="EP14" i="7"/>
  <c r="FD14" i="7"/>
  <c r="FR14" i="7"/>
  <c r="GF14" i="7"/>
  <c r="GT14" i="7"/>
  <c r="DW27" i="7"/>
  <c r="J32" i="7" s="1"/>
  <c r="EL27" i="7"/>
  <c r="K33" i="7" s="1"/>
  <c r="GB25" i="7"/>
  <c r="GB27" i="7" s="1"/>
  <c r="K36" i="7" s="1"/>
  <c r="GC25" i="7"/>
  <c r="GC27" i="7" s="1"/>
  <c r="L36" i="7" s="1"/>
  <c r="FZ25" i="7"/>
  <c r="FZ27" i="7" s="1"/>
  <c r="I36" i="7" s="1"/>
  <c r="I42" i="7" s="1"/>
  <c r="GA25" i="7"/>
  <c r="GA27" i="7" s="1"/>
  <c r="J36" i="7" s="1"/>
  <c r="EX25" i="7"/>
  <c r="EX27" i="7" s="1"/>
  <c r="I34" i="7" s="1"/>
  <c r="EZ25" i="7"/>
  <c r="EZ27" i="7" s="1"/>
  <c r="K34" i="7" s="1"/>
  <c r="AA27" i="7"/>
  <c r="EV25" i="7"/>
  <c r="EV27" i="7" s="1"/>
  <c r="G34" i="7" s="1"/>
  <c r="G42" i="7" s="1"/>
  <c r="FA25" i="7"/>
  <c r="FA27" i="7" s="1"/>
  <c r="L34" i="7" s="1"/>
  <c r="EW25" i="7"/>
  <c r="EW27" i="7" s="1"/>
  <c r="H34" i="7" s="1"/>
  <c r="H43" i="7" s="1"/>
  <c r="EY25" i="7"/>
  <c r="EY27" i="7" s="1"/>
  <c r="J34" i="7" s="1"/>
  <c r="FK25" i="7"/>
  <c r="FK27" i="7" s="1"/>
  <c r="H35" i="7" s="1"/>
  <c r="H42" i="7" s="1"/>
  <c r="FN25" i="7"/>
  <c r="FN27" i="7" s="1"/>
  <c r="K35" i="7" s="1"/>
  <c r="FO25" i="7"/>
  <c r="FO27" i="7" s="1"/>
  <c r="L35" i="7" s="1"/>
  <c r="AB27" i="7"/>
  <c r="FL25" i="7"/>
  <c r="FL27" i="7" s="1"/>
  <c r="I35" i="7" s="1"/>
  <c r="FM25" i="7"/>
  <c r="FM27" i="7" s="1"/>
  <c r="J35" i="7" s="1"/>
  <c r="BZ25" i="7"/>
  <c r="BZ27" i="7" s="1"/>
  <c r="CD25" i="7"/>
  <c r="CD27" i="7" s="1"/>
  <c r="G29" i="7" s="1"/>
  <c r="CA25" i="7"/>
  <c r="CA27" i="7" s="1"/>
  <c r="CB25" i="7"/>
  <c r="CB27" i="7" s="1"/>
  <c r="CC25" i="7"/>
  <c r="CC27" i="7" s="1"/>
  <c r="F29" i="7" s="1"/>
  <c r="BY25" i="7"/>
  <c r="BY27" i="7" s="1"/>
  <c r="CE25" i="7"/>
  <c r="CE27" i="7" s="1"/>
  <c r="H29" i="7" s="1"/>
  <c r="V27" i="7"/>
  <c r="Y27" i="7"/>
  <c r="DD27" i="6"/>
  <c r="BE14" i="6"/>
  <c r="BS14" i="6"/>
  <c r="CG14" i="6"/>
  <c r="CU14" i="6"/>
  <c r="DI14" i="6"/>
  <c r="DW14" i="6"/>
  <c r="EK14" i="6"/>
  <c r="EY14" i="6"/>
  <c r="FM14" i="6"/>
  <c r="GA14" i="6"/>
  <c r="GO14" i="6"/>
  <c r="HC14" i="6"/>
  <c r="BL25" i="6"/>
  <c r="BP25" i="6"/>
  <c r="BP27" i="6" s="1"/>
  <c r="G28" i="6" s="1"/>
  <c r="BM25" i="6"/>
  <c r="BM27" i="6" s="1"/>
  <c r="BN25" i="6"/>
  <c r="BN27" i="6" s="1"/>
  <c r="BK25" i="6"/>
  <c r="BK27" i="6" s="1"/>
  <c r="BO25" i="6"/>
  <c r="BO27" i="6" s="1"/>
  <c r="F28" i="6" s="1"/>
  <c r="BJ25" i="6"/>
  <c r="BJ27" i="6" s="1"/>
  <c r="CB25" i="6"/>
  <c r="CB27" i="6" s="1"/>
  <c r="BZ25" i="6"/>
  <c r="BZ27" i="6" s="1"/>
  <c r="CE25" i="6"/>
  <c r="CE27" i="6" s="1"/>
  <c r="H29" i="6" s="1"/>
  <c r="CA25" i="6"/>
  <c r="CA27" i="6" s="1"/>
  <c r="CD25" i="6"/>
  <c r="CD27" i="6" s="1"/>
  <c r="G29" i="6" s="1"/>
  <c r="BY25" i="6"/>
  <c r="BY27" i="6" s="1"/>
  <c r="CC25" i="6"/>
  <c r="CC27" i="6" s="1"/>
  <c r="F29" i="6" s="1"/>
  <c r="U27" i="6"/>
  <c r="CO27" i="6"/>
  <c r="EV25" i="6"/>
  <c r="EV27" i="6" s="1"/>
  <c r="G34" i="6" s="1"/>
  <c r="G42" i="6" s="1"/>
  <c r="EZ25" i="6"/>
  <c r="EZ27" i="6" s="1"/>
  <c r="K34" i="6" s="1"/>
  <c r="EY25" i="6"/>
  <c r="EY27" i="6" s="1"/>
  <c r="J34" i="6" s="1"/>
  <c r="FA25" i="6"/>
  <c r="FA27" i="6" s="1"/>
  <c r="L34" i="6" s="1"/>
  <c r="EX25" i="6"/>
  <c r="EX27" i="6" s="1"/>
  <c r="I34" i="6" s="1"/>
  <c r="EW25" i="6"/>
  <c r="EW27" i="6" s="1"/>
  <c r="H34" i="6" s="1"/>
  <c r="AW14" i="6"/>
  <c r="BK14" i="6"/>
  <c r="BY14" i="6"/>
  <c r="CM14" i="6"/>
  <c r="DA14" i="6"/>
  <c r="DO14" i="6"/>
  <c r="EC14" i="6"/>
  <c r="EQ14" i="6"/>
  <c r="FE14" i="6"/>
  <c r="FS14" i="6"/>
  <c r="GG14" i="6"/>
  <c r="GU14" i="6"/>
  <c r="AV27" i="6"/>
  <c r="DH27" i="6"/>
  <c r="I31" i="6" s="1"/>
  <c r="GA25" i="6"/>
  <c r="GA27" i="6" s="1"/>
  <c r="J36" i="6" s="1"/>
  <c r="GC25" i="6"/>
  <c r="GC27" i="6" s="1"/>
  <c r="L36" i="6" s="1"/>
  <c r="GB25" i="6"/>
  <c r="GB27" i="6" s="1"/>
  <c r="K36" i="6" s="1"/>
  <c r="FZ25" i="6"/>
  <c r="FZ27" i="6" s="1"/>
  <c r="I36" i="6" s="1"/>
  <c r="I42" i="6" s="1"/>
  <c r="EJ25" i="6"/>
  <c r="EJ27" i="6" s="1"/>
  <c r="I33" i="6" s="1"/>
  <c r="EG25" i="6"/>
  <c r="EG27" i="6" s="1"/>
  <c r="F33" i="6" s="1"/>
  <c r="F42" i="6" s="1"/>
  <c r="EL25" i="6"/>
  <c r="EL27" i="6" s="1"/>
  <c r="K33" i="6" s="1"/>
  <c r="EH25" i="6"/>
  <c r="EH27" i="6" s="1"/>
  <c r="G33" i="6" s="1"/>
  <c r="EM25" i="6"/>
  <c r="EM27" i="6" s="1"/>
  <c r="L33" i="6" s="1"/>
  <c r="EI25" i="6"/>
  <c r="EI27" i="6" s="1"/>
  <c r="H33" i="6" s="1"/>
  <c r="EK25" i="6"/>
  <c r="EK27" i="6" s="1"/>
  <c r="J33" i="6" s="1"/>
  <c r="AC27" i="6"/>
  <c r="HE25" i="6"/>
  <c r="HE27" i="6" s="1"/>
  <c r="L38" i="6" s="1"/>
  <c r="AE27" i="6"/>
  <c r="HD25" i="6"/>
  <c r="HD27" i="6" s="1"/>
  <c r="K38" i="6" s="1"/>
  <c r="K42" i="6" s="1"/>
  <c r="CR27" i="6"/>
  <c r="G30" i="6" s="1"/>
  <c r="BL27" i="6"/>
  <c r="DT25" i="6"/>
  <c r="DT27" i="6" s="1"/>
  <c r="G32" i="6" s="1"/>
  <c r="DX25" i="6"/>
  <c r="DX27" i="6" s="1"/>
  <c r="K32" i="6" s="1"/>
  <c r="DS25" i="6"/>
  <c r="DS27" i="6" s="1"/>
  <c r="F32" i="6" s="1"/>
  <c r="DU25" i="6"/>
  <c r="DU27" i="6" s="1"/>
  <c r="H32" i="6" s="1"/>
  <c r="DW25" i="6"/>
  <c r="DW27" i="6" s="1"/>
  <c r="J32" i="6" s="1"/>
  <c r="DR25" i="6"/>
  <c r="DR27" i="6" s="1"/>
  <c r="DV25" i="6"/>
  <c r="DV27" i="6" s="1"/>
  <c r="I32" i="6" s="1"/>
  <c r="CN27" i="6"/>
  <c r="AZ27" i="6"/>
  <c r="L43" i="6" l="1"/>
  <c r="K43" i="6"/>
  <c r="F43" i="6"/>
  <c r="F41" i="7"/>
  <c r="I43" i="6"/>
  <c r="J43" i="7"/>
  <c r="K43" i="7"/>
  <c r="G43" i="6"/>
  <c r="G41" i="7"/>
  <c r="G44" i="7"/>
  <c r="I44" i="7"/>
  <c r="I41" i="7"/>
  <c r="H44" i="7"/>
  <c r="H41" i="7"/>
  <c r="F44" i="7"/>
  <c r="K41" i="7"/>
  <c r="K44" i="7"/>
  <c r="L43" i="7"/>
  <c r="G43" i="7"/>
  <c r="I43" i="7"/>
  <c r="L44" i="7"/>
  <c r="L41" i="7"/>
  <c r="J41" i="7"/>
  <c r="J44" i="7"/>
  <c r="H43" i="6"/>
  <c r="K41" i="6"/>
  <c r="K44" i="6"/>
  <c r="L41" i="6"/>
  <c r="L44" i="6"/>
  <c r="H41" i="6"/>
  <c r="H44" i="6"/>
  <c r="J44" i="6"/>
  <c r="J41" i="6"/>
  <c r="F41" i="6"/>
  <c r="F44" i="6"/>
  <c r="G41" i="6"/>
  <c r="G44" i="6"/>
  <c r="J43" i="6"/>
  <c r="I41" i="6"/>
  <c r="I44" i="6"/>
</calcChain>
</file>

<file path=xl/sharedStrings.xml><?xml version="1.0" encoding="utf-8"?>
<sst xmlns="http://schemas.openxmlformats.org/spreadsheetml/2006/main" count="232" uniqueCount="105">
  <si>
    <t>直近決算売上高</t>
    <rPh sb="0" eb="2">
      <t>チョッキン</t>
    </rPh>
    <rPh sb="2" eb="4">
      <t>ケッサン</t>
    </rPh>
    <rPh sb="4" eb="6">
      <t>ウリアゲ</t>
    </rPh>
    <rPh sb="6" eb="7">
      <t>ダカ</t>
    </rPh>
    <phoneticPr fontId="5"/>
  </si>
  <si>
    <t>（参考）
月平均売上高</t>
    <rPh sb="1" eb="3">
      <t>サンコウ</t>
    </rPh>
    <rPh sb="5" eb="6">
      <t>ツキ</t>
    </rPh>
    <rPh sb="6" eb="8">
      <t>ヘイキン</t>
    </rPh>
    <rPh sb="8" eb="10">
      <t>ウリアゲ</t>
    </rPh>
    <rPh sb="10" eb="11">
      <t>ダカ</t>
    </rPh>
    <phoneticPr fontId="5"/>
  </si>
  <si>
    <t>基準年月</t>
    <rPh sb="0" eb="2">
      <t>キジュン</t>
    </rPh>
    <rPh sb="2" eb="4">
      <t>ネンゲツ</t>
    </rPh>
    <phoneticPr fontId="5"/>
  </si>
  <si>
    <t>予測</t>
    <rPh sb="0" eb="2">
      <t>ヨソク</t>
    </rPh>
    <phoneticPr fontId="5"/>
  </si>
  <si>
    <t>顧客名・工事名・物件名</t>
    <rPh sb="0" eb="2">
      <t>コキャク</t>
    </rPh>
    <rPh sb="2" eb="3">
      <t>メイ</t>
    </rPh>
    <rPh sb="4" eb="6">
      <t>コウジ</t>
    </rPh>
    <rPh sb="6" eb="7">
      <t>メイ</t>
    </rPh>
    <rPh sb="8" eb="10">
      <t>ブッケン</t>
    </rPh>
    <rPh sb="10" eb="11">
      <t>メイ</t>
    </rPh>
    <phoneticPr fontId="5"/>
  </si>
  <si>
    <t>種別</t>
    <rPh sb="0" eb="2">
      <t>シュベツ</t>
    </rPh>
    <phoneticPr fontId="5"/>
  </si>
  <si>
    <t>現金回収</t>
    <rPh sb="0" eb="2">
      <t>ゲンキン</t>
    </rPh>
    <rPh sb="2" eb="4">
      <t>カイシュウ</t>
    </rPh>
    <phoneticPr fontId="5"/>
  </si>
  <si>
    <t>売掛回収</t>
    <rPh sb="0" eb="2">
      <t>ウリカケ</t>
    </rPh>
    <rPh sb="2" eb="4">
      <t>カイシュウ</t>
    </rPh>
    <phoneticPr fontId="5"/>
  </si>
  <si>
    <t>売上高（合計）　予測</t>
    <rPh sb="0" eb="2">
      <t>ウリアゲ</t>
    </rPh>
    <rPh sb="2" eb="3">
      <t>ダカ</t>
    </rPh>
    <rPh sb="4" eb="6">
      <t>ゴウケイ</t>
    </rPh>
    <rPh sb="8" eb="10">
      <t>ヨソク</t>
    </rPh>
    <phoneticPr fontId="5"/>
  </si>
  <si>
    <t>　現金売上高　予測</t>
    <rPh sb="1" eb="3">
      <t>ゲンキン</t>
    </rPh>
    <rPh sb="3" eb="5">
      <t>ウリアゲ</t>
    </rPh>
    <rPh sb="5" eb="6">
      <t>ダカ</t>
    </rPh>
    <rPh sb="7" eb="9">
      <t>ヨソク</t>
    </rPh>
    <phoneticPr fontId="5"/>
  </si>
  <si>
    <t>　売掛金回収　予測</t>
    <rPh sb="1" eb="3">
      <t>ウリカケ</t>
    </rPh>
    <rPh sb="3" eb="4">
      <t>キン</t>
    </rPh>
    <rPh sb="4" eb="6">
      <t>カイシュウ</t>
    </rPh>
    <rPh sb="7" eb="9">
      <t>ヨソク</t>
    </rPh>
    <phoneticPr fontId="5"/>
  </si>
  <si>
    <t>取立手形入金高（割引含む）　予測</t>
    <rPh sb="0" eb="2">
      <t>トリタテ</t>
    </rPh>
    <rPh sb="2" eb="4">
      <t>テガタ</t>
    </rPh>
    <rPh sb="4" eb="6">
      <t>ニュウキン</t>
    </rPh>
    <rPh sb="6" eb="7">
      <t>ダカ</t>
    </rPh>
    <rPh sb="8" eb="10">
      <t>ワリビキ</t>
    </rPh>
    <rPh sb="10" eb="11">
      <t>フク</t>
    </rPh>
    <rPh sb="14" eb="16">
      <t>ヨソク</t>
    </rPh>
    <phoneticPr fontId="5"/>
  </si>
  <si>
    <t>　取立手形入金高　予測</t>
    <rPh sb="1" eb="3">
      <t>トリタテ</t>
    </rPh>
    <rPh sb="3" eb="5">
      <t>テガタ</t>
    </rPh>
    <rPh sb="5" eb="7">
      <t>ニュウキン</t>
    </rPh>
    <rPh sb="7" eb="8">
      <t>ダカ</t>
    </rPh>
    <rPh sb="9" eb="11">
      <t>ヨソク</t>
    </rPh>
    <phoneticPr fontId="5"/>
  </si>
  <si>
    <t>サイト3ヶ月以降の回収は取立手形入金高扱いとしています。</t>
    <rPh sb="5" eb="6">
      <t>ゲツ</t>
    </rPh>
    <rPh sb="6" eb="8">
      <t>イコウ</t>
    </rPh>
    <rPh sb="9" eb="11">
      <t>カイシュウ</t>
    </rPh>
    <rPh sb="12" eb="13">
      <t>トリ</t>
    </rPh>
    <rPh sb="13" eb="14">
      <t>タ</t>
    </rPh>
    <rPh sb="14" eb="16">
      <t>テガタ</t>
    </rPh>
    <rPh sb="16" eb="18">
      <t>ニュウキン</t>
    </rPh>
    <rPh sb="18" eb="19">
      <t>ダカ</t>
    </rPh>
    <rPh sb="19" eb="20">
      <t>アツカ</t>
    </rPh>
    <phoneticPr fontId="5"/>
  </si>
  <si>
    <t>サイト1～2ヵ月以内の回収は売掛金回収扱いとしています。</t>
    <rPh sb="7" eb="8">
      <t>ゲツ</t>
    </rPh>
    <rPh sb="8" eb="10">
      <t>イナイ</t>
    </rPh>
    <rPh sb="11" eb="13">
      <t>カイシュウ</t>
    </rPh>
    <rPh sb="14" eb="16">
      <t>ウリカケ</t>
    </rPh>
    <rPh sb="16" eb="17">
      <t>キン</t>
    </rPh>
    <rPh sb="17" eb="19">
      <t>カイシュウ</t>
    </rPh>
    <rPh sb="19" eb="20">
      <t>アツカ</t>
    </rPh>
    <phoneticPr fontId="5"/>
  </si>
  <si>
    <t>-</t>
    <phoneticPr fontId="5"/>
  </si>
  <si>
    <t>当月回収は現金売上高扱いとしています。</t>
    <rPh sb="0" eb="2">
      <t>トウゲツ</t>
    </rPh>
    <rPh sb="2" eb="4">
      <t>カイシュウ</t>
    </rPh>
    <rPh sb="5" eb="7">
      <t>ゲンキン</t>
    </rPh>
    <rPh sb="7" eb="9">
      <t>ウリアゲ</t>
    </rPh>
    <rPh sb="9" eb="10">
      <t>ダカ</t>
    </rPh>
    <rPh sb="10" eb="11">
      <t>アツカ</t>
    </rPh>
    <phoneticPr fontId="5"/>
  </si>
  <si>
    <t>合計</t>
    <rPh sb="0" eb="2">
      <t>ゴウケイ</t>
    </rPh>
    <phoneticPr fontId="5"/>
  </si>
  <si>
    <t>その他</t>
    <rPh sb="2" eb="3">
      <t>タ</t>
    </rPh>
    <phoneticPr fontId="5"/>
  </si>
  <si>
    <t>回収サイト
・
割合</t>
    <rPh sb="0" eb="2">
      <t>カイシュウ</t>
    </rPh>
    <rPh sb="8" eb="10">
      <t>ワリアイ</t>
    </rPh>
    <phoneticPr fontId="5"/>
  </si>
  <si>
    <t>売上構成比</t>
    <rPh sb="0" eb="2">
      <t>ウリアゲ</t>
    </rPh>
    <rPh sb="2" eb="5">
      <t>コウセイヒ</t>
    </rPh>
    <phoneticPr fontId="5"/>
  </si>
  <si>
    <t>回収サイトが同じ顧客がいる場合はまとめて記載も可です。</t>
    <rPh sb="0" eb="2">
      <t>カイシュウ</t>
    </rPh>
    <rPh sb="6" eb="7">
      <t>オナ</t>
    </rPh>
    <rPh sb="8" eb="10">
      <t>コキャク</t>
    </rPh>
    <rPh sb="13" eb="15">
      <t>バアイ</t>
    </rPh>
    <rPh sb="20" eb="22">
      <t>キサイ</t>
    </rPh>
    <rPh sb="23" eb="24">
      <t>カ</t>
    </rPh>
    <phoneticPr fontId="5"/>
  </si>
  <si>
    <t>顧客名等を記載して下さい。</t>
    <rPh sb="0" eb="2">
      <t>コキャク</t>
    </rPh>
    <rPh sb="2" eb="3">
      <t>メイ</t>
    </rPh>
    <rPh sb="3" eb="4">
      <t>トウ</t>
    </rPh>
    <rPh sb="5" eb="7">
      <t>キサイ</t>
    </rPh>
    <rPh sb="9" eb="10">
      <t>クダ</t>
    </rPh>
    <phoneticPr fontId="5"/>
  </si>
  <si>
    <t>顧客種別</t>
    <rPh sb="0" eb="2">
      <t>コキャク</t>
    </rPh>
    <rPh sb="2" eb="4">
      <t>シュベツ</t>
    </rPh>
    <phoneticPr fontId="5"/>
  </si>
  <si>
    <t>6ヶ月以降</t>
    <rPh sb="2" eb="3">
      <t>ゲツ</t>
    </rPh>
    <rPh sb="3" eb="5">
      <t>イコウ</t>
    </rPh>
    <phoneticPr fontId="5"/>
  </si>
  <si>
    <t>12か月後</t>
    <rPh sb="3" eb="5">
      <t>ゲツゴ</t>
    </rPh>
    <phoneticPr fontId="5"/>
  </si>
  <si>
    <t>11か月後</t>
    <rPh sb="3" eb="5">
      <t>ゲツゴ</t>
    </rPh>
    <phoneticPr fontId="5"/>
  </si>
  <si>
    <t>10か月後</t>
    <rPh sb="3" eb="5">
      <t>ゲツゴ</t>
    </rPh>
    <phoneticPr fontId="5"/>
  </si>
  <si>
    <t>9か月後</t>
    <rPh sb="2" eb="4">
      <t>ゲツゴ</t>
    </rPh>
    <phoneticPr fontId="5"/>
  </si>
  <si>
    <t>8か月後</t>
    <rPh sb="2" eb="4">
      <t>ゲツゴ</t>
    </rPh>
    <phoneticPr fontId="5"/>
  </si>
  <si>
    <t>7か月後</t>
    <rPh sb="2" eb="4">
      <t>ゲツゴ</t>
    </rPh>
    <phoneticPr fontId="5"/>
  </si>
  <si>
    <t>150日後以降</t>
    <rPh sb="3" eb="5">
      <t>ニチゴ</t>
    </rPh>
    <rPh sb="5" eb="7">
      <t>イコウ</t>
    </rPh>
    <phoneticPr fontId="5"/>
  </si>
  <si>
    <t>150日</t>
    <rPh sb="3" eb="4">
      <t>ニチ</t>
    </rPh>
    <phoneticPr fontId="5"/>
  </si>
  <si>
    <t>120日</t>
    <rPh sb="3" eb="4">
      <t>ニチ</t>
    </rPh>
    <phoneticPr fontId="5"/>
  </si>
  <si>
    <t>90日</t>
    <rPh sb="2" eb="3">
      <t>ニチ</t>
    </rPh>
    <phoneticPr fontId="5"/>
  </si>
  <si>
    <t>60日</t>
    <rPh sb="2" eb="3">
      <t>ニチ</t>
    </rPh>
    <phoneticPr fontId="5"/>
  </si>
  <si>
    <t>30日</t>
    <rPh sb="2" eb="3">
      <t>ニチ</t>
    </rPh>
    <phoneticPr fontId="5"/>
  </si>
  <si>
    <t>現金</t>
    <rPh sb="0" eb="2">
      <t>ゲンキン</t>
    </rPh>
    <phoneticPr fontId="5"/>
  </si>
  <si>
    <t>回収サイト・割合（％）</t>
    <rPh sb="0" eb="2">
      <t>カイシュウ</t>
    </rPh>
    <rPh sb="6" eb="8">
      <t>ワリアイ</t>
    </rPh>
    <phoneticPr fontId="5"/>
  </si>
  <si>
    <t>過去売上実績</t>
    <rPh sb="0" eb="2">
      <t>カコ</t>
    </rPh>
    <rPh sb="2" eb="4">
      <t>ウリアゲ</t>
    </rPh>
    <rPh sb="4" eb="6">
      <t>ジッセキ</t>
    </rPh>
    <phoneticPr fontId="5"/>
  </si>
  <si>
    <t>実績</t>
    <rPh sb="0" eb="2">
      <t>ジッセキ</t>
    </rPh>
    <phoneticPr fontId="5"/>
  </si>
  <si>
    <t>今後の売上予測</t>
    <rPh sb="0" eb="2">
      <t>コンゴ</t>
    </rPh>
    <rPh sb="3" eb="5">
      <t>ウリアゲ</t>
    </rPh>
    <rPh sb="5" eb="7">
      <t>ヨソク</t>
    </rPh>
    <phoneticPr fontId="5"/>
  </si>
  <si>
    <t>売上高
実績・予測</t>
    <rPh sb="0" eb="2">
      <t>ウリアゲ</t>
    </rPh>
    <rPh sb="2" eb="3">
      <t>ダカ</t>
    </rPh>
    <rPh sb="5" eb="7">
      <t>ジッセキ</t>
    </rPh>
    <rPh sb="8" eb="10">
      <t>ヨソク</t>
    </rPh>
    <phoneticPr fontId="5"/>
  </si>
  <si>
    <t>支払手形決済　予測</t>
    <rPh sb="0" eb="2">
      <t>シハライ</t>
    </rPh>
    <rPh sb="2" eb="4">
      <t>テガタ</t>
    </rPh>
    <rPh sb="4" eb="6">
      <t>ケッサイ</t>
    </rPh>
    <rPh sb="7" eb="9">
      <t>ヨソク</t>
    </rPh>
    <phoneticPr fontId="5"/>
  </si>
  <si>
    <t>サイト3ヶ月以降の支払は支払手形決済扱いとしています。</t>
    <rPh sb="5" eb="6">
      <t>ゲツ</t>
    </rPh>
    <rPh sb="6" eb="8">
      <t>イコウ</t>
    </rPh>
    <rPh sb="9" eb="11">
      <t>シハライ</t>
    </rPh>
    <rPh sb="12" eb="14">
      <t>シハライ</t>
    </rPh>
    <rPh sb="14" eb="16">
      <t>テガタ</t>
    </rPh>
    <rPh sb="16" eb="18">
      <t>ケッサイ</t>
    </rPh>
    <rPh sb="18" eb="19">
      <t>アツカ</t>
    </rPh>
    <phoneticPr fontId="5"/>
  </si>
  <si>
    <t>買掛金支払　予測</t>
    <rPh sb="0" eb="3">
      <t>カイカケキン</t>
    </rPh>
    <rPh sb="3" eb="5">
      <t>シハライ</t>
    </rPh>
    <rPh sb="6" eb="8">
      <t>ヨソク</t>
    </rPh>
    <phoneticPr fontId="5"/>
  </si>
  <si>
    <t>サイト1～2ヵ月以内の支払は買掛金支払扱いとしています。</t>
    <rPh sb="7" eb="8">
      <t>ゲツ</t>
    </rPh>
    <rPh sb="8" eb="10">
      <t>イナイ</t>
    </rPh>
    <rPh sb="11" eb="13">
      <t>シハライ</t>
    </rPh>
    <rPh sb="14" eb="17">
      <t>カイカケキン</t>
    </rPh>
    <rPh sb="17" eb="19">
      <t>シハライ</t>
    </rPh>
    <rPh sb="19" eb="20">
      <t>アツカ</t>
    </rPh>
    <phoneticPr fontId="5"/>
  </si>
  <si>
    <t>現金仕入高　予測</t>
    <rPh sb="0" eb="2">
      <t>ゲンキン</t>
    </rPh>
    <rPh sb="2" eb="4">
      <t>シイ</t>
    </rPh>
    <rPh sb="4" eb="5">
      <t>タカ</t>
    </rPh>
    <rPh sb="6" eb="8">
      <t>ヨソク</t>
    </rPh>
    <phoneticPr fontId="5"/>
  </si>
  <si>
    <t>当月支払は現金仕入高扱いとしています。</t>
    <rPh sb="0" eb="2">
      <t>トウゲツ</t>
    </rPh>
    <rPh sb="2" eb="4">
      <t>シハライ</t>
    </rPh>
    <rPh sb="5" eb="7">
      <t>ゲンキン</t>
    </rPh>
    <rPh sb="7" eb="9">
      <t>シイレ</t>
    </rPh>
    <rPh sb="9" eb="10">
      <t>ダカ</t>
    </rPh>
    <rPh sb="10" eb="11">
      <t>アツカ</t>
    </rPh>
    <phoneticPr fontId="5"/>
  </si>
  <si>
    <t>支払サイト
・
割合</t>
    <rPh sb="0" eb="2">
      <t>シハライ</t>
    </rPh>
    <rPh sb="8" eb="10">
      <t>ワリアイ</t>
    </rPh>
    <phoneticPr fontId="5"/>
  </si>
  <si>
    <t>仕入構成比</t>
    <rPh sb="0" eb="2">
      <t>シイレ</t>
    </rPh>
    <rPh sb="2" eb="5">
      <t>コウセイヒ</t>
    </rPh>
    <phoneticPr fontId="5"/>
  </si>
  <si>
    <t>支払サイト・割合（％）</t>
    <rPh sb="0" eb="2">
      <t>シハライ</t>
    </rPh>
    <rPh sb="6" eb="8">
      <t>ワリアイ</t>
    </rPh>
    <phoneticPr fontId="5"/>
  </si>
  <si>
    <t>過去仕入実績</t>
    <rPh sb="0" eb="2">
      <t>カコ</t>
    </rPh>
    <rPh sb="2" eb="4">
      <t>シイレ</t>
    </rPh>
    <rPh sb="4" eb="6">
      <t>ジッセキ</t>
    </rPh>
    <phoneticPr fontId="5"/>
  </si>
  <si>
    <t>仕入高
実績・予測</t>
    <rPh sb="0" eb="2">
      <t>シイレ</t>
    </rPh>
    <rPh sb="2" eb="3">
      <t>ダカ</t>
    </rPh>
    <rPh sb="5" eb="7">
      <t>ジッセキ</t>
    </rPh>
    <rPh sb="8" eb="10">
      <t>ヨソク</t>
    </rPh>
    <phoneticPr fontId="5"/>
  </si>
  <si>
    <t>（参考）
月平均仕入高</t>
    <rPh sb="1" eb="3">
      <t>サンコウ</t>
    </rPh>
    <rPh sb="5" eb="6">
      <t>ツキ</t>
    </rPh>
    <rPh sb="6" eb="8">
      <t>ヘイキン</t>
    </rPh>
    <rPh sb="8" eb="10">
      <t>シイレ</t>
    </rPh>
    <rPh sb="10" eb="11">
      <t>ダカ</t>
    </rPh>
    <phoneticPr fontId="5"/>
  </si>
  <si>
    <t>直近決算仕入高</t>
    <rPh sb="0" eb="2">
      <t>チョッキン</t>
    </rPh>
    <rPh sb="2" eb="4">
      <t>ケッサン</t>
    </rPh>
    <rPh sb="4" eb="6">
      <t>シイレ</t>
    </rPh>
    <rPh sb="6" eb="7">
      <t>ダカ</t>
    </rPh>
    <phoneticPr fontId="5"/>
  </si>
  <si>
    <t>支払手形決済（回し手形含む）　予測</t>
    <rPh sb="0" eb="2">
      <t>シハライ</t>
    </rPh>
    <rPh sb="2" eb="4">
      <t>テガタ</t>
    </rPh>
    <rPh sb="4" eb="6">
      <t>ケッサイ</t>
    </rPh>
    <rPh sb="7" eb="8">
      <t>マワ</t>
    </rPh>
    <rPh sb="9" eb="11">
      <t>テガタ</t>
    </rPh>
    <rPh sb="11" eb="12">
      <t>フク</t>
    </rPh>
    <rPh sb="15" eb="17">
      <t>ヨソク</t>
    </rPh>
    <phoneticPr fontId="5"/>
  </si>
  <si>
    <t>　現金仕入高　予測</t>
    <rPh sb="1" eb="3">
      <t>ゲンキン</t>
    </rPh>
    <rPh sb="3" eb="5">
      <t>シイレ</t>
    </rPh>
    <rPh sb="5" eb="6">
      <t>ダカ</t>
    </rPh>
    <rPh sb="7" eb="9">
      <t>ヨソク</t>
    </rPh>
    <phoneticPr fontId="5"/>
  </si>
  <si>
    <t>仕入高予測（合計）</t>
    <rPh sb="0" eb="2">
      <t>シイレ</t>
    </rPh>
    <rPh sb="2" eb="3">
      <t>ダカ</t>
    </rPh>
    <rPh sb="3" eb="5">
      <t>ヨソク</t>
    </rPh>
    <rPh sb="6" eb="8">
      <t>ゴウケイ</t>
    </rPh>
    <phoneticPr fontId="5"/>
  </si>
  <si>
    <t>支払手形決済</t>
    <rPh sb="0" eb="2">
      <t>シハライ</t>
    </rPh>
    <rPh sb="2" eb="4">
      <t>テガタ</t>
    </rPh>
    <rPh sb="4" eb="6">
      <t>ケッサイ</t>
    </rPh>
    <phoneticPr fontId="5"/>
  </si>
  <si>
    <t>買掛支払</t>
    <rPh sb="0" eb="2">
      <t>カイカケ</t>
    </rPh>
    <rPh sb="2" eb="4">
      <t>シハライ</t>
    </rPh>
    <phoneticPr fontId="5"/>
  </si>
  <si>
    <t>現金支払</t>
    <rPh sb="0" eb="2">
      <t>ゲンキン</t>
    </rPh>
    <rPh sb="2" eb="4">
      <t>シハライ</t>
    </rPh>
    <phoneticPr fontId="5"/>
  </si>
  <si>
    <t>キャッシュとして支払う金額（円）・時期</t>
    <rPh sb="8" eb="10">
      <t>シハラ</t>
    </rPh>
    <rPh sb="11" eb="13">
      <t>キンガク</t>
    </rPh>
    <rPh sb="14" eb="15">
      <t>エン</t>
    </rPh>
    <rPh sb="17" eb="19">
      <t>ジキ</t>
    </rPh>
    <phoneticPr fontId="5"/>
  </si>
  <si>
    <t>過去半年間の月間仕入実績を記載して下さい。</t>
    <phoneticPr fontId="5"/>
  </si>
  <si>
    <t>今後の仕入関連の支払い予測を記載して下さい。
基準月のみ実績を記入して下さい。</t>
    <rPh sb="0" eb="2">
      <t>コンゴ</t>
    </rPh>
    <rPh sb="3" eb="5">
      <t>シイレ</t>
    </rPh>
    <rPh sb="5" eb="7">
      <t>カンレン</t>
    </rPh>
    <rPh sb="8" eb="10">
      <t>シハラ</t>
    </rPh>
    <rPh sb="11" eb="13">
      <t>ヨソク</t>
    </rPh>
    <rPh sb="14" eb="16">
      <t>キサイ</t>
    </rPh>
    <rPh sb="18" eb="19">
      <t>クダ</t>
    </rPh>
    <rPh sb="23" eb="25">
      <t>キジュン</t>
    </rPh>
    <rPh sb="25" eb="26">
      <t>ツキ</t>
    </rPh>
    <rPh sb="28" eb="30">
      <t>ジッセキ</t>
    </rPh>
    <rPh sb="31" eb="33">
      <t>キニュウ</t>
    </rPh>
    <rPh sb="35" eb="36">
      <t>クダ</t>
    </rPh>
    <phoneticPr fontId="5"/>
  </si>
  <si>
    <t>合計欄は月別の現金（キャッシュ）の支払予測です。</t>
    <rPh sb="0" eb="2">
      <t>ゴウケイ</t>
    </rPh>
    <rPh sb="2" eb="3">
      <t>ラン</t>
    </rPh>
    <rPh sb="4" eb="6">
      <t>ツキベツ</t>
    </rPh>
    <rPh sb="7" eb="9">
      <t>ゲンキン</t>
    </rPh>
    <rPh sb="17" eb="19">
      <t>シハライ</t>
    </rPh>
    <rPh sb="19" eb="21">
      <t>ヨソク</t>
    </rPh>
    <phoneticPr fontId="3"/>
  </si>
  <si>
    <t>今後の売上の予測を記載して下さい。
基準月のみ実績を記載して下さい。</t>
    <rPh sb="0" eb="2">
      <t>コンゴ</t>
    </rPh>
    <rPh sb="3" eb="5">
      <t>ウリアゲ</t>
    </rPh>
    <rPh sb="6" eb="8">
      <t>ヨソク</t>
    </rPh>
    <rPh sb="9" eb="11">
      <t>キサイ</t>
    </rPh>
    <rPh sb="13" eb="14">
      <t>クダ</t>
    </rPh>
    <rPh sb="18" eb="20">
      <t>キジュン</t>
    </rPh>
    <rPh sb="20" eb="21">
      <t>ツキ</t>
    </rPh>
    <rPh sb="23" eb="25">
      <t>ジッセキ</t>
    </rPh>
    <rPh sb="26" eb="28">
      <t>キサイ</t>
    </rPh>
    <rPh sb="30" eb="31">
      <t>クダ</t>
    </rPh>
    <phoneticPr fontId="5"/>
  </si>
  <si>
    <t>過去半年間の月間売上実績を記載して下さい。
（試算表等より転記）</t>
    <rPh sb="0" eb="2">
      <t>カコ</t>
    </rPh>
    <rPh sb="2" eb="5">
      <t>ハントシカン</t>
    </rPh>
    <rPh sb="6" eb="8">
      <t>ゲッカン</t>
    </rPh>
    <rPh sb="8" eb="10">
      <t>ウリアゲ</t>
    </rPh>
    <rPh sb="10" eb="12">
      <t>ジッセキ</t>
    </rPh>
    <rPh sb="13" eb="15">
      <t>キサイ</t>
    </rPh>
    <rPh sb="17" eb="18">
      <t>クダ</t>
    </rPh>
    <rPh sb="23" eb="26">
      <t>シサンヒョウ</t>
    </rPh>
    <rPh sb="26" eb="27">
      <t>トウ</t>
    </rPh>
    <rPh sb="29" eb="31">
      <t>テンキ</t>
    </rPh>
    <phoneticPr fontId="5"/>
  </si>
  <si>
    <t>月間売上高に対し、対象の顧客種別が占める売上の割合</t>
    <rPh sb="0" eb="2">
      <t>ゲッカン</t>
    </rPh>
    <rPh sb="2" eb="4">
      <t>ウリアゲ</t>
    </rPh>
    <rPh sb="4" eb="5">
      <t>ダカ</t>
    </rPh>
    <rPh sb="6" eb="7">
      <t>タイ</t>
    </rPh>
    <rPh sb="9" eb="11">
      <t>タイショウ</t>
    </rPh>
    <rPh sb="12" eb="14">
      <t>コキャク</t>
    </rPh>
    <rPh sb="14" eb="16">
      <t>シュベツ</t>
    </rPh>
    <rPh sb="17" eb="18">
      <t>シ</t>
    </rPh>
    <rPh sb="20" eb="22">
      <t>ウリアゲ</t>
    </rPh>
    <rPh sb="23" eb="25">
      <t>ワリアイ</t>
    </rPh>
    <phoneticPr fontId="5"/>
  </si>
  <si>
    <t>合計欄は月別の現金（キャッシュ）の入金予測です。</t>
    <rPh sb="17" eb="19">
      <t>ニュウキン</t>
    </rPh>
    <rPh sb="19" eb="21">
      <t>ヨソク</t>
    </rPh>
    <phoneticPr fontId="3"/>
  </si>
  <si>
    <t>記載例：㈱●●製作所、◆◆グループ</t>
    <rPh sb="0" eb="2">
      <t>キサイ</t>
    </rPh>
    <rPh sb="2" eb="3">
      <t>レイ</t>
    </rPh>
    <rPh sb="7" eb="10">
      <t>セイサクショ</t>
    </rPh>
    <phoneticPr fontId="3"/>
  </si>
  <si>
    <t>50％と記載する場合は、「50」と入力して下さい。</t>
    <rPh sb="4" eb="6">
      <t>キサイ</t>
    </rPh>
    <rPh sb="8" eb="10">
      <t>バアイ</t>
    </rPh>
    <rPh sb="17" eb="19">
      <t>ニュウリョク</t>
    </rPh>
    <rPh sb="21" eb="22">
      <t>クダ</t>
    </rPh>
    <phoneticPr fontId="3"/>
  </si>
  <si>
    <t>その他</t>
    <rPh sb="2" eb="3">
      <t>タ</t>
    </rPh>
    <phoneticPr fontId="3"/>
  </si>
  <si>
    <t>顧客名
・
工事名
・
物件名</t>
    <rPh sb="0" eb="2">
      <t>コキャク</t>
    </rPh>
    <rPh sb="2" eb="3">
      <t>メイ</t>
    </rPh>
    <rPh sb="6" eb="8">
      <t>コウジ</t>
    </rPh>
    <rPh sb="8" eb="9">
      <t>メイ</t>
    </rPh>
    <rPh sb="12" eb="14">
      <t>ブッケン</t>
    </rPh>
    <rPh sb="14" eb="15">
      <t>メイ</t>
    </rPh>
    <phoneticPr fontId="3"/>
  </si>
  <si>
    <t>受入手形資金化</t>
    <rPh sb="0" eb="1">
      <t>ウ</t>
    </rPh>
    <rPh sb="3" eb="4">
      <t>カタチ</t>
    </rPh>
    <rPh sb="4" eb="6">
      <t>シキン</t>
    </rPh>
    <rPh sb="6" eb="7">
      <t>カ</t>
    </rPh>
    <phoneticPr fontId="5"/>
  </si>
  <si>
    <t>キャッシュ
として回収
する
金額・時期</t>
    <phoneticPr fontId="3"/>
  </si>
  <si>
    <t>行が不足する
場合</t>
    <rPh sb="0" eb="1">
      <t>ギョウ</t>
    </rPh>
    <rPh sb="2" eb="4">
      <t>フソク</t>
    </rPh>
    <rPh sb="7" eb="9">
      <t>バアイ</t>
    </rPh>
    <phoneticPr fontId="3"/>
  </si>
  <si>
    <t>その他欄にまとめて記載して下さい。</t>
    <rPh sb="2" eb="3">
      <t>タ</t>
    </rPh>
    <rPh sb="3" eb="4">
      <t>ラン</t>
    </rPh>
    <rPh sb="9" eb="11">
      <t>キサイ</t>
    </rPh>
    <rPh sb="13" eb="14">
      <t>クダ</t>
    </rPh>
    <phoneticPr fontId="3"/>
  </si>
  <si>
    <t>表示された予測を参考に、資金繰り表を作成して下さい。</t>
    <phoneticPr fontId="3"/>
  </si>
  <si>
    <t>予測</t>
    <phoneticPr fontId="3"/>
  </si>
  <si>
    <t>キャッシュ
として支払う
金額・時期</t>
    <rPh sb="9" eb="11">
      <t>シハラ</t>
    </rPh>
    <phoneticPr fontId="3"/>
  </si>
  <si>
    <t>現金支払：
支払う現金の金額を支払予定月に記載して下さい。</t>
    <rPh sb="0" eb="2">
      <t>ゲンキン</t>
    </rPh>
    <rPh sb="2" eb="4">
      <t>シハライ</t>
    </rPh>
    <rPh sb="6" eb="8">
      <t>シハラ</t>
    </rPh>
    <rPh sb="9" eb="11">
      <t>ゲンキン</t>
    </rPh>
    <rPh sb="12" eb="14">
      <t>キンガク</t>
    </rPh>
    <rPh sb="15" eb="17">
      <t>シハライ</t>
    </rPh>
    <rPh sb="17" eb="19">
      <t>ヨテイ</t>
    </rPh>
    <rPh sb="19" eb="20">
      <t>ツキ</t>
    </rPh>
    <rPh sb="21" eb="23">
      <t>キサイ</t>
    </rPh>
    <rPh sb="25" eb="26">
      <t>クダ</t>
    </rPh>
    <phoneticPr fontId="3"/>
  </si>
  <si>
    <t>買掛支払：
買掛金の金額を現金で支払う月に記載して下さい。</t>
    <rPh sb="0" eb="2">
      <t>カイカケ</t>
    </rPh>
    <rPh sb="2" eb="4">
      <t>シハライ</t>
    </rPh>
    <rPh sb="6" eb="9">
      <t>カイカケキン</t>
    </rPh>
    <rPh sb="8" eb="9">
      <t>キン</t>
    </rPh>
    <rPh sb="10" eb="12">
      <t>キンガク</t>
    </rPh>
    <rPh sb="13" eb="15">
      <t>ゲンキン</t>
    </rPh>
    <rPh sb="16" eb="18">
      <t>シハラ</t>
    </rPh>
    <rPh sb="19" eb="20">
      <t>ツキ</t>
    </rPh>
    <rPh sb="21" eb="23">
      <t>キサイ</t>
    </rPh>
    <rPh sb="25" eb="26">
      <t>クダ</t>
    </rPh>
    <phoneticPr fontId="3"/>
  </si>
  <si>
    <t>支払手形決済：
支手の金額を決済する月に記載して下さい。</t>
    <rPh sb="0" eb="2">
      <t>シハライ</t>
    </rPh>
    <rPh sb="2" eb="4">
      <t>テガタ</t>
    </rPh>
    <rPh sb="4" eb="6">
      <t>ケッサイ</t>
    </rPh>
    <rPh sb="8" eb="9">
      <t>シ</t>
    </rPh>
    <rPh sb="9" eb="10">
      <t>テ</t>
    </rPh>
    <rPh sb="11" eb="13">
      <t>キンガク</t>
    </rPh>
    <rPh sb="14" eb="16">
      <t>ケッサイ</t>
    </rPh>
    <rPh sb="18" eb="19">
      <t>ツキ</t>
    </rPh>
    <rPh sb="20" eb="22">
      <t>キサイ</t>
    </rPh>
    <rPh sb="24" eb="25">
      <t>クダ</t>
    </rPh>
    <phoneticPr fontId="3"/>
  </si>
  <si>
    <t>表示された予測を参考に、
資金繰り表を作成して下さい。</t>
    <phoneticPr fontId="3"/>
  </si>
  <si>
    <t>支払の対象となる名前を記載して下さい。
記載例：
㈱●●鋼材、
★★河川工事材料費、
△△市◆◆物件仕入　等</t>
    <rPh sb="0" eb="2">
      <t>シハライ</t>
    </rPh>
    <rPh sb="3" eb="5">
      <t>タイショウ</t>
    </rPh>
    <rPh sb="8" eb="10">
      <t>ナマエ</t>
    </rPh>
    <rPh sb="11" eb="13">
      <t>キサイ</t>
    </rPh>
    <rPh sb="15" eb="16">
      <t>クダ</t>
    </rPh>
    <rPh sb="29" eb="31">
      <t>コウザイ</t>
    </rPh>
    <rPh sb="39" eb="41">
      <t>ザイリョウ</t>
    </rPh>
    <rPh sb="41" eb="42">
      <t>ヒ</t>
    </rPh>
    <rPh sb="49" eb="51">
      <t>ブッケン</t>
    </rPh>
    <rPh sb="51" eb="53">
      <t>シイレ</t>
    </rPh>
    <phoneticPr fontId="3"/>
  </si>
  <si>
    <t>回収の対象となる名前を記載して下さい。
記載例：
㈱●●工業、
★★河川工事、
△△市◆◆宅売却　等</t>
    <rPh sb="0" eb="2">
      <t>カイシュウ</t>
    </rPh>
    <rPh sb="3" eb="5">
      <t>タイショウ</t>
    </rPh>
    <rPh sb="8" eb="10">
      <t>ナマエ</t>
    </rPh>
    <rPh sb="11" eb="13">
      <t>キサイ</t>
    </rPh>
    <rPh sb="15" eb="16">
      <t>クダ</t>
    </rPh>
    <phoneticPr fontId="3"/>
  </si>
  <si>
    <t>現金回収：
回収する現金の金額を入金予定月に記載して下さい。</t>
    <rPh sb="0" eb="2">
      <t>ゲンキン</t>
    </rPh>
    <rPh sb="2" eb="4">
      <t>カイシュウ</t>
    </rPh>
    <rPh sb="6" eb="8">
      <t>カイシュウ</t>
    </rPh>
    <rPh sb="10" eb="12">
      <t>ゲンキン</t>
    </rPh>
    <rPh sb="13" eb="15">
      <t>キンガク</t>
    </rPh>
    <rPh sb="16" eb="18">
      <t>ニュウキン</t>
    </rPh>
    <rPh sb="18" eb="20">
      <t>ヨテイ</t>
    </rPh>
    <rPh sb="20" eb="21">
      <t>ツキ</t>
    </rPh>
    <rPh sb="22" eb="24">
      <t>キサイ</t>
    </rPh>
    <rPh sb="26" eb="27">
      <t>クダ</t>
    </rPh>
    <phoneticPr fontId="3"/>
  </si>
  <si>
    <t>売掛回収：
売掛金の金額を現金で入金される月に記載して下さい。</t>
    <rPh sb="0" eb="2">
      <t>ウリカケ</t>
    </rPh>
    <rPh sb="2" eb="4">
      <t>カイシュウ</t>
    </rPh>
    <rPh sb="6" eb="8">
      <t>ウリカケ</t>
    </rPh>
    <rPh sb="8" eb="9">
      <t>キン</t>
    </rPh>
    <rPh sb="10" eb="12">
      <t>キンガク</t>
    </rPh>
    <rPh sb="13" eb="15">
      <t>ゲンキン</t>
    </rPh>
    <rPh sb="16" eb="18">
      <t>ニュウキン</t>
    </rPh>
    <rPh sb="21" eb="22">
      <t>ツキ</t>
    </rPh>
    <rPh sb="23" eb="25">
      <t>キサイ</t>
    </rPh>
    <rPh sb="27" eb="28">
      <t>クダ</t>
    </rPh>
    <phoneticPr fontId="3"/>
  </si>
  <si>
    <t>受入手形資金化：
受手の金額を資金化する月に記載して下さい。</t>
    <rPh sb="0" eb="2">
      <t>ウケイレ</t>
    </rPh>
    <rPh sb="2" eb="4">
      <t>テガタ</t>
    </rPh>
    <rPh sb="4" eb="7">
      <t>シキンカ</t>
    </rPh>
    <rPh sb="9" eb="10">
      <t>ウ</t>
    </rPh>
    <rPh sb="10" eb="11">
      <t>テ</t>
    </rPh>
    <rPh sb="12" eb="14">
      <t>キンガク</t>
    </rPh>
    <rPh sb="15" eb="18">
      <t>シキンカ</t>
    </rPh>
    <rPh sb="20" eb="21">
      <t>ツキ</t>
    </rPh>
    <rPh sb="22" eb="24">
      <t>キサイ</t>
    </rPh>
    <rPh sb="26" eb="27">
      <t>クダ</t>
    </rPh>
    <phoneticPr fontId="3"/>
  </si>
  <si>
    <t>顧客種別に対応する対象顧客からの回収条件（サイト）を記載して下さい。
例：半金半手
⇒現金50％、（手形サイト120日の場合）120日欄50％
50％と記載する場合は、「50」と入力して下さい。</t>
    <rPh sb="9" eb="11">
      <t>タイショウ</t>
    </rPh>
    <rPh sb="11" eb="13">
      <t>コキャク</t>
    </rPh>
    <rPh sb="16" eb="18">
      <t>カイシュウ</t>
    </rPh>
    <rPh sb="18" eb="20">
      <t>ジョウケン</t>
    </rPh>
    <rPh sb="26" eb="28">
      <t>キサイ</t>
    </rPh>
    <rPh sb="30" eb="31">
      <t>クダ</t>
    </rPh>
    <phoneticPr fontId="5"/>
  </si>
  <si>
    <t>売上構成比
（％）</t>
    <rPh sb="0" eb="2">
      <t>ウリアゲ</t>
    </rPh>
    <rPh sb="2" eb="5">
      <t>コウセイヒ</t>
    </rPh>
    <phoneticPr fontId="5"/>
  </si>
  <si>
    <t>資金繰り
予測</t>
    <rPh sb="0" eb="2">
      <t>シキン</t>
    </rPh>
    <rPh sb="2" eb="3">
      <t>グ</t>
    </rPh>
    <rPh sb="6" eb="8">
      <t>ヨソク</t>
    </rPh>
    <phoneticPr fontId="5"/>
  </si>
  <si>
    <t>月間仕入高に対し、</t>
    <rPh sb="0" eb="2">
      <t>ゲッカン</t>
    </rPh>
    <rPh sb="2" eb="4">
      <t>シイレ</t>
    </rPh>
    <rPh sb="4" eb="5">
      <t>ダカ</t>
    </rPh>
    <rPh sb="6" eb="7">
      <t>タイ</t>
    </rPh>
    <phoneticPr fontId="5"/>
  </si>
  <si>
    <t>対象の顧客種別が占める支払いの割合を記入して下さい。</t>
    <rPh sb="18" eb="20">
      <t>キニュウ</t>
    </rPh>
    <rPh sb="22" eb="23">
      <t>クダ</t>
    </rPh>
    <phoneticPr fontId="3"/>
  </si>
  <si>
    <t>50％と記載する場合は、「50」と入力して下さい。</t>
    <phoneticPr fontId="3"/>
  </si>
  <si>
    <t>顧客種別に対応する支払条件（サイト）を記載して下さい。
例：半金半手
⇒現金50％、（手形サイト120日の場合）120日欄50％
50％と記載する場合は、「50」と入力して下さい。</t>
    <rPh sb="0" eb="2">
      <t>コキャク</t>
    </rPh>
    <rPh sb="2" eb="4">
      <t>シュベツ</t>
    </rPh>
    <rPh sb="5" eb="7">
      <t>タイオウ</t>
    </rPh>
    <rPh sb="9" eb="11">
      <t>シハライ</t>
    </rPh>
    <rPh sb="11" eb="13">
      <t>ジョウケン</t>
    </rPh>
    <rPh sb="19" eb="21">
      <t>キサイ</t>
    </rPh>
    <rPh sb="23" eb="24">
      <t>クダ</t>
    </rPh>
    <phoneticPr fontId="5"/>
  </si>
  <si>
    <t>支払サイトが同じ顧客がいる場合はまとめて記載も可です。
記載例：㈱●●製作所、◆◆グループ</t>
    <rPh sb="0" eb="2">
      <t>シハライ</t>
    </rPh>
    <rPh sb="6" eb="7">
      <t>オナ</t>
    </rPh>
    <rPh sb="8" eb="10">
      <t>コキャク</t>
    </rPh>
    <rPh sb="13" eb="15">
      <t>バアイ</t>
    </rPh>
    <rPh sb="20" eb="22">
      <t>キサイ</t>
    </rPh>
    <rPh sb="23" eb="24">
      <t>カ</t>
    </rPh>
    <phoneticPr fontId="5"/>
  </si>
  <si>
    <t>キャッシュとして回収する金額（円）・時期</t>
    <rPh sb="8" eb="10">
      <t>カイシュウ</t>
    </rPh>
    <rPh sb="12" eb="14">
      <t>キンガク</t>
    </rPh>
    <rPh sb="15" eb="16">
      <t>エン</t>
    </rPh>
    <rPh sb="18" eb="20">
      <t>ジキ</t>
    </rPh>
    <phoneticPr fontId="5"/>
  </si>
  <si>
    <t>合計</t>
    <rPh sb="0" eb="2">
      <t>ゴウケイ</t>
    </rPh>
    <phoneticPr fontId="3"/>
  </si>
  <si>
    <t>表示された予測を参考に、
資金繰り表を作成して下さい。</t>
    <phoneticPr fontId="3"/>
  </si>
  <si>
    <t>（単位：千円）</t>
    <rPh sb="1" eb="3">
      <t>タンイ</t>
    </rPh>
    <rPh sb="4" eb="5">
      <t>セン</t>
    </rPh>
    <rPh sb="5" eb="6">
      <t>エン</t>
    </rPh>
    <phoneticPr fontId="5"/>
  </si>
  <si>
    <t>今後の仕入予測</t>
    <rPh sb="0" eb="2">
      <t>コンゴ</t>
    </rPh>
    <rPh sb="3" eb="5">
      <t>シイレ</t>
    </rPh>
    <rPh sb="5" eb="7">
      <t>ヨソク</t>
    </rPh>
    <phoneticPr fontId="5"/>
  </si>
  <si>
    <t>仕入構成比
（％）</t>
    <rPh sb="0" eb="2">
      <t>シイレ</t>
    </rPh>
    <rPh sb="2" eb="5">
      <t>コウセイヒ</t>
    </rPh>
    <phoneticPr fontId="5"/>
  </si>
  <si>
    <t>当月を入力：当月が「令和3年12月」の場合
 ⇒　「2021/12」と入力ください</t>
    <rPh sb="0" eb="2">
      <t>トウゲツ</t>
    </rPh>
    <rPh sb="3" eb="5">
      <t>ニュウリョク</t>
    </rPh>
    <rPh sb="6" eb="8">
      <t>トウゲツ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</si>
</sst>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5"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6"/>
      <name val="ＭＳ Ｐ明朝"/>
      <family val="1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  <scheme val="major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hair">
        <color auto="1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theme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hair">
        <color auto="1"/>
      </top>
      <bottom style="thin">
        <color theme="1"/>
      </bottom>
      <diagonal/>
    </border>
    <border>
      <left style="medium">
        <color rgb="FFFF0000"/>
      </left>
      <right style="hair">
        <color indexed="64"/>
      </right>
      <top/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theme="1"/>
      </top>
      <bottom style="hair">
        <color auto="1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hair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medium">
        <color rgb="FFFF0000"/>
      </left>
      <right style="thin">
        <color theme="1"/>
      </right>
      <top style="hair">
        <color indexed="64"/>
      </top>
      <bottom style="hair">
        <color theme="1"/>
      </bottom>
      <diagonal/>
    </border>
    <border>
      <left style="medium">
        <color rgb="FFFF0000"/>
      </left>
      <right style="thin">
        <color theme="1"/>
      </right>
      <top/>
      <bottom style="thin">
        <color theme="1"/>
      </bottom>
      <diagonal/>
    </border>
    <border>
      <left style="medium">
        <color rgb="FFFF0000"/>
      </left>
      <right style="thin">
        <color theme="1"/>
      </right>
      <top/>
      <bottom/>
      <diagonal/>
    </border>
    <border>
      <left style="medium">
        <color rgb="FFFF0000"/>
      </left>
      <right style="thin">
        <color theme="1"/>
      </right>
      <top style="thin">
        <color auto="1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38" fontId="9" fillId="0" borderId="0" applyFont="0" applyFill="0" applyBorder="0" applyAlignment="0" applyProtection="0"/>
    <xf numFmtId="0" fontId="10" fillId="0" borderId="0">
      <alignment vertical="center"/>
    </xf>
  </cellStyleXfs>
  <cellXfs count="330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vertical="center"/>
    </xf>
    <xf numFmtId="0" fontId="4" fillId="2" borderId="1" xfId="1" applyFont="1" applyFill="1" applyBorder="1" applyAlignment="1" applyProtection="1">
      <alignment horizontal="center" vertical="center" shrinkToFit="1"/>
    </xf>
    <xf numFmtId="0" fontId="6" fillId="0" borderId="0" xfId="1" applyFont="1" applyProtection="1"/>
    <xf numFmtId="0" fontId="6" fillId="0" borderId="0" xfId="1" applyFont="1" applyAlignment="1" applyProtection="1">
      <alignment shrinkToFit="1"/>
    </xf>
    <xf numFmtId="0" fontId="4" fillId="2" borderId="1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55" fontId="4" fillId="4" borderId="2" xfId="1" applyNumberFormat="1" applyFont="1" applyFill="1" applyBorder="1" applyAlignment="1" applyProtection="1">
      <alignment horizontal="center" vertical="center" shrinkToFit="1"/>
      <protection locked="0"/>
    </xf>
    <xf numFmtId="56" fontId="6" fillId="0" borderId="0" xfId="1" applyNumberFormat="1" applyFont="1" applyProtection="1"/>
    <xf numFmtId="14" fontId="6" fillId="0" borderId="0" xfId="1" applyNumberFormat="1" applyFont="1" applyProtection="1"/>
    <xf numFmtId="0" fontId="7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55" fontId="6" fillId="2" borderId="9" xfId="1" applyNumberFormat="1" applyFont="1" applyFill="1" applyBorder="1" applyAlignment="1" applyProtection="1">
      <alignment horizontal="center" vertical="center" shrinkToFit="1"/>
    </xf>
    <xf numFmtId="55" fontId="6" fillId="2" borderId="10" xfId="1" applyNumberFormat="1" applyFont="1" applyFill="1" applyBorder="1" applyAlignment="1" applyProtection="1">
      <alignment horizontal="center" vertical="center" shrinkToFit="1"/>
    </xf>
    <xf numFmtId="55" fontId="6" fillId="2" borderId="11" xfId="1" applyNumberFormat="1" applyFont="1" applyFill="1" applyBorder="1" applyAlignment="1" applyProtection="1">
      <alignment horizontal="center" vertical="center" shrinkToFit="1"/>
    </xf>
    <xf numFmtId="55" fontId="6" fillId="0" borderId="27" xfId="1" applyNumberFormat="1" applyFont="1" applyFill="1" applyBorder="1" applyAlignment="1" applyProtection="1">
      <alignment horizontal="center" vertical="center" shrinkToFit="1"/>
    </xf>
    <xf numFmtId="0" fontId="6" fillId="0" borderId="0" xfId="1" applyFont="1" applyFill="1" applyBorder="1" applyAlignment="1" applyProtection="1">
      <alignment horizontal="center" vertical="center" shrinkToFit="1"/>
    </xf>
    <xf numFmtId="177" fontId="6" fillId="0" borderId="27" xfId="1" applyNumberFormat="1" applyFont="1" applyFill="1" applyBorder="1" applyAlignment="1" applyProtection="1">
      <alignment horizontal="center" vertical="center" shrinkToFit="1"/>
    </xf>
    <xf numFmtId="177" fontId="8" fillId="0" borderId="27" xfId="1" applyNumberFormat="1" applyFont="1" applyFill="1" applyBorder="1" applyAlignment="1" applyProtection="1">
      <alignment horizontal="center" vertical="center" shrinkToFit="1"/>
    </xf>
    <xf numFmtId="55" fontId="6" fillId="2" borderId="29" xfId="1" applyNumberFormat="1" applyFont="1" applyFill="1" applyBorder="1" applyAlignment="1" applyProtection="1">
      <alignment horizontal="center" vertical="center" shrinkToFit="1"/>
    </xf>
    <xf numFmtId="55" fontId="6" fillId="2" borderId="30" xfId="1" applyNumberFormat="1" applyFont="1" applyFill="1" applyBorder="1" applyAlignment="1" applyProtection="1">
      <alignment horizontal="center" vertical="center" shrinkToFit="1"/>
    </xf>
    <xf numFmtId="55" fontId="6" fillId="2" borderId="31" xfId="1" applyNumberFormat="1" applyFont="1" applyFill="1" applyBorder="1" applyAlignment="1" applyProtection="1">
      <alignment horizontal="center" vertical="center" shrinkToFit="1"/>
    </xf>
    <xf numFmtId="177" fontId="6" fillId="8" borderId="48" xfId="1" applyNumberFormat="1" applyFont="1" applyFill="1" applyBorder="1" applyAlignment="1" applyProtection="1">
      <alignment horizontal="center" vertical="center" shrinkToFit="1"/>
    </xf>
    <xf numFmtId="177" fontId="6" fillId="8" borderId="49" xfId="1" applyNumberFormat="1" applyFont="1" applyFill="1" applyBorder="1" applyAlignment="1" applyProtection="1">
      <alignment horizontal="center" vertical="center" shrinkToFit="1"/>
    </xf>
    <xf numFmtId="177" fontId="6" fillId="8" borderId="50" xfId="1" applyNumberFormat="1" applyFont="1" applyFill="1" applyBorder="1" applyAlignment="1" applyProtection="1">
      <alignment horizontal="center" vertical="center" shrinkToFit="1"/>
    </xf>
    <xf numFmtId="177" fontId="2" fillId="0" borderId="50" xfId="1" applyNumberFormat="1" applyFont="1" applyFill="1" applyBorder="1" applyAlignment="1" applyProtection="1">
      <alignment horizontal="center" vertical="center" shrinkToFit="1"/>
    </xf>
    <xf numFmtId="177" fontId="2" fillId="0" borderId="49" xfId="1" applyNumberFormat="1" applyFont="1" applyFill="1" applyBorder="1" applyAlignment="1" applyProtection="1">
      <alignment horizontal="center" vertical="center" shrinkToFit="1"/>
    </xf>
    <xf numFmtId="177" fontId="6" fillId="9" borderId="50" xfId="1" applyNumberFormat="1" applyFont="1" applyFill="1" applyBorder="1" applyAlignment="1" applyProtection="1">
      <alignment horizontal="center" vertical="center" shrinkToFit="1"/>
    </xf>
    <xf numFmtId="177" fontId="6" fillId="9" borderId="49" xfId="1" applyNumberFormat="1" applyFont="1" applyFill="1" applyBorder="1" applyAlignment="1" applyProtection="1">
      <alignment horizontal="center" vertical="center" shrinkToFit="1"/>
    </xf>
    <xf numFmtId="177" fontId="6" fillId="9" borderId="48" xfId="1" applyNumberFormat="1" applyFont="1" applyFill="1" applyBorder="1" applyAlignment="1" applyProtection="1">
      <alignment horizontal="center" vertical="center" shrinkToFit="1"/>
    </xf>
    <xf numFmtId="177" fontId="2" fillId="6" borderId="49" xfId="1" applyNumberFormat="1" applyFont="1" applyFill="1" applyBorder="1" applyAlignment="1" applyProtection="1">
      <alignment horizontal="center" vertical="center" shrinkToFit="1"/>
    </xf>
    <xf numFmtId="177" fontId="2" fillId="6" borderId="51" xfId="1" applyNumberFormat="1" applyFont="1" applyFill="1" applyBorder="1" applyAlignment="1" applyProtection="1">
      <alignment horizontal="center" vertical="center" shrinkToFit="1"/>
    </xf>
    <xf numFmtId="55" fontId="6" fillId="2" borderId="55" xfId="1" applyNumberFormat="1" applyFont="1" applyFill="1" applyBorder="1" applyAlignment="1" applyProtection="1">
      <alignment horizontal="center" vertical="center" shrinkToFit="1"/>
    </xf>
    <xf numFmtId="55" fontId="6" fillId="2" borderId="56" xfId="1" applyNumberFormat="1" applyFont="1" applyFill="1" applyBorder="1" applyAlignment="1" applyProtection="1">
      <alignment horizontal="center" vertical="center" shrinkToFit="1"/>
    </xf>
    <xf numFmtId="55" fontId="6" fillId="2" borderId="57" xfId="1" applyNumberFormat="1" applyFont="1" applyFill="1" applyBorder="1" applyAlignment="1" applyProtection="1">
      <alignment horizontal="center" vertical="center" shrinkToFit="1"/>
    </xf>
    <xf numFmtId="0" fontId="6" fillId="0" borderId="58" xfId="1" applyFont="1" applyFill="1" applyBorder="1" applyAlignment="1" applyProtection="1">
      <alignment horizontal="center" vertical="center" shrinkToFit="1"/>
    </xf>
    <xf numFmtId="55" fontId="6" fillId="0" borderId="58" xfId="1" applyNumberFormat="1" applyFont="1" applyFill="1" applyBorder="1" applyAlignment="1" applyProtection="1">
      <alignment horizontal="center" vertical="center" shrinkToFit="1"/>
    </xf>
    <xf numFmtId="0" fontId="6" fillId="0" borderId="27" xfId="1" applyFont="1" applyFill="1" applyBorder="1" applyAlignment="1" applyProtection="1">
      <alignment horizontal="center" vertical="center" shrinkToFit="1"/>
    </xf>
    <xf numFmtId="177" fontId="6" fillId="9" borderId="31" xfId="1" applyNumberFormat="1" applyFont="1" applyFill="1" applyBorder="1" applyAlignment="1" applyProtection="1">
      <alignment horizontal="center" vertical="center" shrinkToFit="1"/>
    </xf>
    <xf numFmtId="177" fontId="8" fillId="6" borderId="30" xfId="1" applyNumberFormat="1" applyFont="1" applyFill="1" applyBorder="1" applyAlignment="1" applyProtection="1">
      <alignment horizontal="center" vertical="center" shrinkToFit="1"/>
    </xf>
    <xf numFmtId="177" fontId="6" fillId="0" borderId="30" xfId="1" applyNumberFormat="1" applyFont="1" applyFill="1" applyBorder="1" applyAlignment="1" applyProtection="1">
      <alignment horizontal="center" vertical="center" shrinkToFit="1"/>
    </xf>
    <xf numFmtId="177" fontId="6" fillId="0" borderId="29" xfId="1" applyNumberFormat="1" applyFont="1" applyFill="1" applyBorder="1" applyAlignment="1" applyProtection="1">
      <alignment horizontal="center" vertical="center" shrinkToFit="1"/>
    </xf>
    <xf numFmtId="177" fontId="8" fillId="6" borderId="49" xfId="1" applyNumberFormat="1" applyFont="1" applyFill="1" applyBorder="1" applyAlignment="1" applyProtection="1">
      <alignment horizontal="center" vertical="center" shrinkToFit="1"/>
    </xf>
    <xf numFmtId="177" fontId="6" fillId="0" borderId="49" xfId="1" applyNumberFormat="1" applyFont="1" applyFill="1" applyBorder="1" applyAlignment="1" applyProtection="1">
      <alignment horizontal="center" vertical="center" shrinkToFit="1"/>
    </xf>
    <xf numFmtId="177" fontId="6" fillId="0" borderId="48" xfId="1" applyNumberFormat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/>
    <xf numFmtId="177" fontId="2" fillId="0" borderId="0" xfId="1" applyNumberFormat="1" applyFont="1" applyFill="1" applyBorder="1" applyAlignment="1" applyProtection="1">
      <alignment shrinkToFit="1"/>
    </xf>
    <xf numFmtId="177" fontId="8" fillId="6" borderId="51" xfId="1" applyNumberFormat="1" applyFont="1" applyFill="1" applyBorder="1" applyAlignment="1" applyProtection="1">
      <alignment horizontal="center" vertical="center" shrinkToFit="1"/>
    </xf>
    <xf numFmtId="177" fontId="6" fillId="0" borderId="50" xfId="1" applyNumberFormat="1" applyFont="1" applyFill="1" applyBorder="1" applyAlignment="1" applyProtection="1">
      <alignment horizontal="center" vertical="center" shrinkToFit="1"/>
    </xf>
    <xf numFmtId="0" fontId="11" fillId="6" borderId="50" xfId="1" applyFont="1" applyFill="1" applyBorder="1" applyAlignment="1" applyProtection="1">
      <alignment horizontal="center" vertical="center"/>
    </xf>
    <xf numFmtId="0" fontId="11" fillId="6" borderId="49" xfId="1" applyFont="1" applyFill="1" applyBorder="1" applyAlignment="1" applyProtection="1">
      <alignment horizontal="center" vertical="center"/>
    </xf>
    <xf numFmtId="0" fontId="2" fillId="6" borderId="49" xfId="1" applyFont="1" applyFill="1" applyBorder="1" applyAlignment="1" applyProtection="1">
      <alignment horizontal="center" vertical="center"/>
    </xf>
    <xf numFmtId="0" fontId="2" fillId="6" borderId="51" xfId="1" applyFont="1" applyFill="1" applyBorder="1" applyAlignment="1" applyProtection="1">
      <alignment horizontal="center" vertical="center"/>
    </xf>
    <xf numFmtId="176" fontId="2" fillId="6" borderId="61" xfId="1" applyNumberFormat="1" applyFont="1" applyFill="1" applyBorder="1" applyAlignment="1" applyProtection="1">
      <alignment horizontal="center" vertical="center"/>
    </xf>
    <xf numFmtId="0" fontId="2" fillId="6" borderId="62" xfId="1" applyFont="1" applyFill="1" applyBorder="1" applyAlignment="1" applyProtection="1">
      <alignment horizontal="center" vertical="center"/>
    </xf>
    <xf numFmtId="0" fontId="11" fillId="6" borderId="51" xfId="1" applyFont="1" applyFill="1" applyBorder="1" applyAlignment="1" applyProtection="1">
      <alignment horizontal="center" vertical="center"/>
    </xf>
    <xf numFmtId="176" fontId="11" fillId="6" borderId="61" xfId="1" applyNumberFormat="1" applyFont="1" applyFill="1" applyBorder="1" applyAlignment="1" applyProtection="1">
      <alignment horizontal="center" vertical="center"/>
    </xf>
    <xf numFmtId="0" fontId="2" fillId="6" borderId="50" xfId="1" applyFont="1" applyFill="1" applyBorder="1" applyAlignment="1" applyProtection="1">
      <alignment horizontal="center" vertical="center"/>
    </xf>
    <xf numFmtId="177" fontId="2" fillId="0" borderId="37" xfId="1" applyNumberFormat="1" applyFont="1" applyBorder="1" applyAlignment="1" applyProtection="1">
      <alignment shrinkToFit="1"/>
    </xf>
    <xf numFmtId="177" fontId="2" fillId="0" borderId="63" xfId="1" applyNumberFormat="1" applyFont="1" applyBorder="1" applyAlignment="1" applyProtection="1">
      <alignment shrinkToFit="1"/>
    </xf>
    <xf numFmtId="0" fontId="2" fillId="0" borderId="64" xfId="1" applyFont="1" applyBorder="1" applyProtection="1"/>
    <xf numFmtId="0" fontId="2" fillId="0" borderId="0" xfId="1" applyFont="1" applyAlignment="1" applyProtection="1">
      <alignment shrinkToFit="1"/>
    </xf>
    <xf numFmtId="176" fontId="2" fillId="0" borderId="65" xfId="1" applyNumberFormat="1" applyFont="1" applyBorder="1" applyAlignment="1" applyProtection="1">
      <alignment horizontal="center" vertical="center" shrinkToFit="1"/>
    </xf>
    <xf numFmtId="176" fontId="2" fillId="0" borderId="66" xfId="1" applyNumberFormat="1" applyFont="1" applyBorder="1" applyAlignment="1" applyProtection="1">
      <alignment horizontal="center" vertical="center" shrinkToFit="1"/>
    </xf>
    <xf numFmtId="176" fontId="2" fillId="0" borderId="67" xfId="1" applyNumberFormat="1" applyFont="1" applyBorder="1" applyAlignment="1" applyProtection="1">
      <alignment horizontal="center" vertical="center" shrinkToFit="1"/>
    </xf>
    <xf numFmtId="176" fontId="2" fillId="0" borderId="68" xfId="1" applyNumberFormat="1" applyFont="1" applyBorder="1" applyAlignment="1" applyProtection="1">
      <alignment horizontal="center" vertical="center" shrinkToFit="1"/>
    </xf>
    <xf numFmtId="176" fontId="2" fillId="0" borderId="69" xfId="1" applyNumberFormat="1" applyFont="1" applyBorder="1" applyAlignment="1" applyProtection="1">
      <alignment horizontal="center" vertical="center" shrinkToFit="1"/>
    </xf>
    <xf numFmtId="177" fontId="2" fillId="0" borderId="70" xfId="1" applyNumberFormat="1" applyFont="1" applyBorder="1" applyAlignment="1" applyProtection="1">
      <alignment vertical="center" shrinkToFit="1"/>
    </xf>
    <xf numFmtId="9" fontId="2" fillId="0" borderId="41" xfId="1" applyNumberFormat="1" applyFont="1" applyBorder="1" applyAlignment="1" applyProtection="1">
      <alignment horizontal="center" vertical="center"/>
    </xf>
    <xf numFmtId="9" fontId="2" fillId="0" borderId="71" xfId="1" applyNumberFormat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 shrinkToFit="1"/>
    </xf>
    <xf numFmtId="176" fontId="2" fillId="0" borderId="72" xfId="1" applyNumberFormat="1" applyFont="1" applyBorder="1" applyAlignment="1" applyProtection="1">
      <alignment horizontal="center" vertical="center" shrinkToFit="1"/>
    </xf>
    <xf numFmtId="176" fontId="2" fillId="0" borderId="73" xfId="1" applyNumberFormat="1" applyFont="1" applyBorder="1" applyAlignment="1" applyProtection="1">
      <alignment horizontal="center" vertical="center" shrinkToFit="1"/>
    </xf>
    <xf numFmtId="176" fontId="2" fillId="0" borderId="74" xfId="1" applyNumberFormat="1" applyFont="1" applyBorder="1" applyAlignment="1" applyProtection="1">
      <alignment horizontal="center" vertical="center" shrinkToFit="1"/>
    </xf>
    <xf numFmtId="176" fontId="2" fillId="0" borderId="75" xfId="1" applyNumberFormat="1" applyFont="1" applyBorder="1" applyAlignment="1" applyProtection="1">
      <alignment horizontal="center" vertical="center" shrinkToFit="1"/>
    </xf>
    <xf numFmtId="176" fontId="2" fillId="0" borderId="76" xfId="1" applyNumberFormat="1" applyFont="1" applyBorder="1" applyAlignment="1" applyProtection="1">
      <alignment horizontal="center" vertical="center" shrinkToFit="1"/>
    </xf>
    <xf numFmtId="9" fontId="2" fillId="0" borderId="0" xfId="1" applyNumberFormat="1" applyFont="1" applyBorder="1" applyAlignment="1" applyProtection="1">
      <alignment horizontal="center" vertical="center"/>
    </xf>
    <xf numFmtId="9" fontId="2" fillId="0" borderId="77" xfId="1" applyNumberFormat="1" applyFont="1" applyBorder="1" applyAlignment="1" applyProtection="1">
      <alignment horizontal="center" vertical="center"/>
    </xf>
    <xf numFmtId="9" fontId="6" fillId="0" borderId="78" xfId="1" applyNumberFormat="1" applyFont="1" applyBorder="1" applyAlignment="1" applyProtection="1">
      <alignment horizontal="center" vertical="center" shrinkToFit="1"/>
    </xf>
    <xf numFmtId="9" fontId="4" fillId="3" borderId="22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79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73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80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81" xfId="1" applyNumberFormat="1" applyFont="1" applyFill="1" applyBorder="1" applyAlignment="1" applyProtection="1">
      <alignment horizontal="center" vertical="center" shrinkToFit="1"/>
      <protection locked="0"/>
    </xf>
    <xf numFmtId="49" fontId="4" fillId="3" borderId="81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16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15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14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82" xfId="1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1" applyNumberFormat="1" applyFont="1" applyFill="1" applyBorder="1" applyAlignment="1" applyProtection="1">
      <alignment horizontal="center" vertical="center" shrinkToFit="1"/>
      <protection locked="0"/>
    </xf>
    <xf numFmtId="0" fontId="2" fillId="9" borderId="65" xfId="1" applyFont="1" applyFill="1" applyBorder="1" applyAlignment="1" applyProtection="1">
      <alignment horizontal="center" vertical="center"/>
    </xf>
    <xf numFmtId="55" fontId="6" fillId="9" borderId="3" xfId="1" applyNumberFormat="1" applyFont="1" applyFill="1" applyBorder="1" applyAlignment="1" applyProtection="1">
      <alignment horizontal="center" vertical="center" shrinkToFit="1"/>
    </xf>
    <xf numFmtId="55" fontId="2" fillId="9" borderId="83" xfId="1" applyNumberFormat="1" applyFont="1" applyFill="1" applyBorder="1" applyAlignment="1" applyProtection="1">
      <alignment horizontal="center" vertical="center"/>
    </xf>
    <xf numFmtId="55" fontId="2" fillId="9" borderId="69" xfId="1" applyNumberFormat="1" applyFont="1" applyFill="1" applyBorder="1" applyAlignment="1" applyProtection="1">
      <alignment horizontal="center" vertical="center"/>
    </xf>
    <xf numFmtId="55" fontId="2" fillId="9" borderId="69" xfId="1" applyNumberFormat="1" applyFont="1" applyFill="1" applyBorder="1" applyAlignment="1" applyProtection="1">
      <alignment horizontal="center" vertical="center" shrinkToFit="1"/>
    </xf>
    <xf numFmtId="55" fontId="6" fillId="9" borderId="70" xfId="1" applyNumberFormat="1" applyFont="1" applyFill="1" applyBorder="1" applyAlignment="1" applyProtection="1">
      <alignment horizontal="center" vertical="center" shrinkToFit="1"/>
    </xf>
    <xf numFmtId="55" fontId="2" fillId="9" borderId="70" xfId="1" applyNumberFormat="1" applyFont="1" applyFill="1" applyBorder="1" applyAlignment="1" applyProtection="1">
      <alignment horizontal="center" vertical="center" shrinkToFit="1"/>
    </xf>
    <xf numFmtId="0" fontId="2" fillId="9" borderId="66" xfId="1" applyFont="1" applyFill="1" applyBorder="1" applyAlignment="1" applyProtection="1">
      <alignment horizontal="center" vertical="center"/>
    </xf>
    <xf numFmtId="0" fontId="2" fillId="9" borderId="67" xfId="1" applyFont="1" applyFill="1" applyBorder="1" applyAlignment="1" applyProtection="1">
      <alignment horizontal="center" vertical="center"/>
    </xf>
    <xf numFmtId="55" fontId="6" fillId="2" borderId="65" xfId="1" applyNumberFormat="1" applyFont="1" applyFill="1" applyBorder="1" applyAlignment="1" applyProtection="1">
      <alignment horizontal="center" vertical="center" shrinkToFit="1"/>
    </xf>
    <xf numFmtId="55" fontId="6" fillId="2" borderId="84" xfId="1" applyNumberFormat="1" applyFont="1" applyFill="1" applyBorder="1" applyAlignment="1" applyProtection="1">
      <alignment horizontal="center" vertical="center" shrinkToFit="1"/>
    </xf>
    <xf numFmtId="0" fontId="6" fillId="2" borderId="85" xfId="1" applyFont="1" applyFill="1" applyBorder="1" applyAlignment="1" applyProtection="1">
      <alignment horizontal="center" vertical="center" shrinkToFit="1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shrinkToFit="1"/>
    </xf>
    <xf numFmtId="55" fontId="6" fillId="2" borderId="4" xfId="1" applyNumberFormat="1" applyFont="1" applyFill="1" applyBorder="1" applyAlignment="1" applyProtection="1">
      <alignment horizontal="center" vertical="center" shrinkToFit="1"/>
    </xf>
    <xf numFmtId="0" fontId="4" fillId="2" borderId="3" xfId="1" applyFont="1" applyFill="1" applyBorder="1" applyAlignment="1" applyProtection="1">
      <alignment horizontal="center" vertical="center" shrinkToFit="1"/>
    </xf>
    <xf numFmtId="176" fontId="6" fillId="0" borderId="41" xfId="1" applyNumberFormat="1" applyFont="1" applyFill="1" applyBorder="1" applyAlignment="1" applyProtection="1">
      <alignment horizontal="center" vertical="center" shrinkToFit="1"/>
    </xf>
    <xf numFmtId="0" fontId="6" fillId="0" borderId="47" xfId="1" applyFont="1" applyFill="1" applyBorder="1" applyAlignment="1" applyProtection="1">
      <alignment horizontal="center" vertical="center" shrinkToFit="1"/>
    </xf>
    <xf numFmtId="55" fontId="6" fillId="2" borderId="28" xfId="1" applyNumberFormat="1" applyFont="1" applyFill="1" applyBorder="1" applyAlignment="1" applyProtection="1">
      <alignment horizontal="center" vertical="center" shrinkToFit="1"/>
    </xf>
    <xf numFmtId="55" fontId="6" fillId="2" borderId="94" xfId="1" applyNumberFormat="1" applyFont="1" applyFill="1" applyBorder="1" applyAlignment="1" applyProtection="1">
      <alignment horizontal="center" vertical="center" shrinkToFit="1"/>
    </xf>
    <xf numFmtId="0" fontId="6" fillId="0" borderId="0" xfId="1" applyFont="1" applyAlignment="1" applyProtection="1">
      <alignment horizontal="right" vertical="top"/>
    </xf>
    <xf numFmtId="55" fontId="6" fillId="7" borderId="55" xfId="1" applyNumberFormat="1" applyFont="1" applyFill="1" applyBorder="1" applyAlignment="1" applyProtection="1">
      <alignment horizontal="center" vertical="center" shrinkToFit="1"/>
    </xf>
    <xf numFmtId="55" fontId="6" fillId="7" borderId="56" xfId="1" applyNumberFormat="1" applyFont="1" applyFill="1" applyBorder="1" applyAlignment="1" applyProtection="1">
      <alignment horizontal="center" vertical="center" shrinkToFit="1"/>
    </xf>
    <xf numFmtId="55" fontId="6" fillId="7" borderId="57" xfId="1" applyNumberFormat="1" applyFont="1" applyFill="1" applyBorder="1" applyAlignment="1" applyProtection="1">
      <alignment horizontal="center" vertical="center" shrinkToFit="1"/>
    </xf>
    <xf numFmtId="55" fontId="6" fillId="7" borderId="65" xfId="1" applyNumberFormat="1" applyFont="1" applyFill="1" applyBorder="1" applyAlignment="1" applyProtection="1">
      <alignment horizontal="center" vertical="center" shrinkToFit="1"/>
    </xf>
    <xf numFmtId="55" fontId="6" fillId="7" borderId="84" xfId="1" applyNumberFormat="1" applyFont="1" applyFill="1" applyBorder="1" applyAlignment="1" applyProtection="1">
      <alignment horizontal="center" vertical="center" shrinkToFit="1"/>
    </xf>
    <xf numFmtId="0" fontId="6" fillId="7" borderId="85" xfId="1" applyFont="1" applyFill="1" applyBorder="1" applyAlignment="1" applyProtection="1">
      <alignment horizontal="center" vertical="center" shrinkToFit="1"/>
    </xf>
    <xf numFmtId="55" fontId="6" fillId="7" borderId="4" xfId="1" applyNumberFormat="1" applyFont="1" applyFill="1" applyBorder="1" applyAlignment="1" applyProtection="1">
      <alignment horizontal="center" vertical="center" shrinkToFit="1"/>
    </xf>
    <xf numFmtId="0" fontId="4" fillId="7" borderId="3" xfId="1" applyFont="1" applyFill="1" applyBorder="1" applyAlignment="1" applyProtection="1">
      <alignment horizontal="center" vertical="center" shrinkToFit="1"/>
    </xf>
    <xf numFmtId="55" fontId="6" fillId="7" borderId="28" xfId="1" applyNumberFormat="1" applyFont="1" applyFill="1" applyBorder="1" applyAlignment="1" applyProtection="1">
      <alignment horizontal="center" vertical="center" shrinkToFit="1"/>
    </xf>
    <xf numFmtId="55" fontId="6" fillId="7" borderId="94" xfId="1" applyNumberFormat="1" applyFont="1" applyFill="1" applyBorder="1" applyAlignment="1" applyProtection="1">
      <alignment horizontal="center" vertical="center" shrinkToFit="1"/>
    </xf>
    <xf numFmtId="0" fontId="4" fillId="7" borderId="1" xfId="1" applyFont="1" applyFill="1" applyBorder="1" applyAlignment="1" applyProtection="1">
      <alignment horizontal="center" vertical="center"/>
    </xf>
    <xf numFmtId="55" fontId="6" fillId="7" borderId="30" xfId="1" applyNumberFormat="1" applyFont="1" applyFill="1" applyBorder="1" applyAlignment="1" applyProtection="1">
      <alignment horizontal="center" vertical="center" shrinkToFit="1"/>
    </xf>
    <xf numFmtId="55" fontId="6" fillId="7" borderId="29" xfId="1" applyNumberFormat="1" applyFont="1" applyFill="1" applyBorder="1" applyAlignment="1" applyProtection="1">
      <alignment horizontal="center" vertical="center" shrinkToFit="1"/>
    </xf>
    <xf numFmtId="55" fontId="6" fillId="7" borderId="10" xfId="1" applyNumberFormat="1" applyFont="1" applyFill="1" applyBorder="1" applyAlignment="1" applyProtection="1">
      <alignment horizontal="center" vertical="center" shrinkToFit="1"/>
    </xf>
    <xf numFmtId="55" fontId="6" fillId="7" borderId="9" xfId="1" applyNumberFormat="1" applyFont="1" applyFill="1" applyBorder="1" applyAlignment="1" applyProtection="1">
      <alignment horizontal="center" vertical="center" shrinkToFit="1"/>
    </xf>
    <xf numFmtId="9" fontId="6" fillId="0" borderId="95" xfId="1" applyNumberFormat="1" applyFont="1" applyBorder="1" applyAlignment="1" applyProtection="1">
      <alignment horizontal="center" vertical="center" shrinkToFit="1"/>
    </xf>
    <xf numFmtId="9" fontId="4" fillId="3" borderId="96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97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98" xfId="1" applyNumberFormat="1" applyFont="1" applyFill="1" applyBorder="1" applyAlignment="1" applyProtection="1">
      <alignment horizontal="center" vertical="center" shrinkToFit="1"/>
      <protection locked="0"/>
    </xf>
    <xf numFmtId="9" fontId="4" fillId="0" borderId="40" xfId="1" applyNumberFormat="1" applyFont="1" applyBorder="1" applyAlignment="1" applyProtection="1">
      <alignment horizontal="center" vertical="center" shrinkToFit="1"/>
    </xf>
    <xf numFmtId="55" fontId="6" fillId="0" borderId="0" xfId="1" applyNumberFormat="1" applyFont="1" applyFill="1" applyBorder="1" applyAlignment="1" applyProtection="1">
      <alignment horizontal="center" vertical="center" shrinkToFit="1"/>
    </xf>
    <xf numFmtId="0" fontId="7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41" xfId="1" applyFont="1" applyFill="1" applyBorder="1" applyAlignment="1" applyProtection="1">
      <alignment horizontal="center" vertical="center"/>
    </xf>
    <xf numFmtId="0" fontId="7" fillId="0" borderId="41" xfId="1" applyFont="1" applyFill="1" applyBorder="1" applyAlignment="1" applyProtection="1">
      <alignment horizontal="left" vertical="center"/>
    </xf>
    <xf numFmtId="0" fontId="4" fillId="0" borderId="41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7" fillId="0" borderId="41" xfId="1" applyFont="1" applyBorder="1" applyAlignment="1" applyProtection="1">
      <alignment horizontal="left" vertical="center"/>
    </xf>
    <xf numFmtId="0" fontId="7" fillId="0" borderId="3" xfId="1" applyFont="1" applyBorder="1" applyAlignment="1" applyProtection="1">
      <alignment horizontal="left" vertical="center" wrapText="1"/>
    </xf>
    <xf numFmtId="0" fontId="7" fillId="0" borderId="54" xfId="1" applyFont="1" applyBorder="1" applyAlignment="1" applyProtection="1">
      <alignment horizontal="left" vertical="center" wrapText="1"/>
    </xf>
    <xf numFmtId="0" fontId="7" fillId="0" borderId="39" xfId="1" applyFont="1" applyBorder="1" applyAlignment="1" applyProtection="1">
      <alignment horizontal="left" vertical="center" wrapText="1"/>
    </xf>
    <xf numFmtId="0" fontId="7" fillId="0" borderId="46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0" xfId="1" applyFont="1" applyAlignment="1" applyProtection="1">
      <alignment vertical="center" wrapText="1"/>
    </xf>
    <xf numFmtId="0" fontId="13" fillId="7" borderId="1" xfId="1" applyFont="1" applyFill="1" applyBorder="1" applyAlignment="1" applyProtection="1">
      <alignment horizontal="center" vertical="center" wrapText="1" shrinkToFit="1"/>
    </xf>
    <xf numFmtId="0" fontId="13" fillId="2" borderId="1" xfId="1" applyFont="1" applyFill="1" applyBorder="1" applyAlignment="1" applyProtection="1">
      <alignment horizontal="center" vertical="center" wrapText="1" shrinkToFit="1"/>
    </xf>
    <xf numFmtId="177" fontId="13" fillId="5" borderId="36" xfId="1" applyNumberFormat="1" applyFont="1" applyFill="1" applyBorder="1" applyAlignment="1" applyProtection="1">
      <alignment horizontal="right" vertical="center" shrinkToFit="1"/>
    </xf>
    <xf numFmtId="177" fontId="13" fillId="5" borderId="37" xfId="1" applyNumberFormat="1" applyFont="1" applyFill="1" applyBorder="1" applyAlignment="1" applyProtection="1">
      <alignment horizontal="right" vertical="center" shrinkToFit="1"/>
    </xf>
    <xf numFmtId="177" fontId="13" fillId="5" borderId="38" xfId="1" applyNumberFormat="1" applyFont="1" applyFill="1" applyBorder="1" applyAlignment="1" applyProtection="1">
      <alignment horizontal="right" vertical="center" shrinkToFit="1"/>
    </xf>
    <xf numFmtId="177" fontId="13" fillId="6" borderId="48" xfId="1" applyNumberFormat="1" applyFont="1" applyFill="1" applyBorder="1" applyAlignment="1" applyProtection="1">
      <alignment horizontal="right" vertical="center" shrinkToFit="1"/>
    </xf>
    <xf numFmtId="177" fontId="13" fillId="6" borderId="49" xfId="1" applyNumberFormat="1" applyFont="1" applyFill="1" applyBorder="1" applyAlignment="1" applyProtection="1">
      <alignment horizontal="right" vertical="center" shrinkToFit="1"/>
    </xf>
    <xf numFmtId="177" fontId="13" fillId="6" borderId="50" xfId="1" applyNumberFormat="1" applyFont="1" applyFill="1" applyBorder="1" applyAlignment="1" applyProtection="1">
      <alignment horizontal="right" vertical="center" shrinkToFit="1"/>
    </xf>
    <xf numFmtId="177" fontId="13" fillId="9" borderId="48" xfId="1" applyNumberFormat="1" applyFont="1" applyFill="1" applyBorder="1" applyAlignment="1" applyProtection="1">
      <alignment horizontal="right" vertical="center" shrinkToFit="1"/>
    </xf>
    <xf numFmtId="177" fontId="13" fillId="9" borderId="49" xfId="1" applyNumberFormat="1" applyFont="1" applyFill="1" applyBorder="1" applyAlignment="1" applyProtection="1">
      <alignment horizontal="right" vertical="center" shrinkToFit="1"/>
    </xf>
    <xf numFmtId="177" fontId="13" fillId="9" borderId="50" xfId="1" applyNumberFormat="1" applyFont="1" applyFill="1" applyBorder="1" applyAlignment="1" applyProtection="1">
      <alignment horizontal="right" vertical="center" shrinkToFit="1"/>
    </xf>
    <xf numFmtId="177" fontId="13" fillId="8" borderId="48" xfId="1" applyNumberFormat="1" applyFont="1" applyFill="1" applyBorder="1" applyAlignment="1" applyProtection="1">
      <alignment horizontal="right" vertical="center" shrinkToFit="1"/>
    </xf>
    <xf numFmtId="177" fontId="13" fillId="8" borderId="49" xfId="1" applyNumberFormat="1" applyFont="1" applyFill="1" applyBorder="1" applyAlignment="1" applyProtection="1">
      <alignment horizontal="right" vertical="center" shrinkToFit="1"/>
    </xf>
    <xf numFmtId="177" fontId="13" fillId="8" borderId="50" xfId="1" applyNumberFormat="1" applyFont="1" applyFill="1" applyBorder="1" applyAlignment="1" applyProtection="1">
      <alignment horizontal="right" vertical="center" shrinkToFit="1"/>
    </xf>
    <xf numFmtId="176" fontId="12" fillId="3" borderId="2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93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91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90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92" xfId="1" applyNumberFormat="1" applyFont="1" applyFill="1" applyBorder="1" applyAlignment="1" applyProtection="1">
      <alignment horizontal="right" vertical="center" shrinkToFit="1"/>
      <protection locked="0"/>
    </xf>
    <xf numFmtId="176" fontId="12" fillId="0" borderId="3" xfId="1" applyNumberFormat="1" applyFont="1" applyFill="1" applyBorder="1" applyAlignment="1" applyProtection="1">
      <alignment horizontal="right" vertical="center" shrinkToFit="1"/>
    </xf>
    <xf numFmtId="177" fontId="13" fillId="6" borderId="42" xfId="1" applyNumberFormat="1" applyFont="1" applyFill="1" applyBorder="1" applyAlignment="1" applyProtection="1">
      <alignment horizontal="right" vertical="center" shrinkToFit="1"/>
    </xf>
    <xf numFmtId="177" fontId="13" fillId="6" borderId="43" xfId="1" applyNumberFormat="1" applyFont="1" applyFill="1" applyBorder="1" applyAlignment="1" applyProtection="1">
      <alignment horizontal="right" vertical="center" shrinkToFit="1"/>
    </xf>
    <xf numFmtId="177" fontId="13" fillId="6" borderId="44" xfId="1" applyNumberFormat="1" applyFont="1" applyFill="1" applyBorder="1" applyAlignment="1" applyProtection="1">
      <alignment horizontal="right" vertical="center" shrinkToFit="1"/>
    </xf>
    <xf numFmtId="177" fontId="13" fillId="7" borderId="48" xfId="1" applyNumberFormat="1" applyFont="1" applyFill="1" applyBorder="1" applyAlignment="1" applyProtection="1">
      <alignment horizontal="right" vertical="center" shrinkToFit="1"/>
    </xf>
    <xf numFmtId="177" fontId="13" fillId="7" borderId="49" xfId="1" applyNumberFormat="1" applyFont="1" applyFill="1" applyBorder="1" applyAlignment="1" applyProtection="1">
      <alignment horizontal="right" vertical="center" shrinkToFit="1"/>
    </xf>
    <xf numFmtId="176" fontId="12" fillId="3" borderId="14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15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16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19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20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21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24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25" xfId="1" applyNumberFormat="1" applyFont="1" applyFill="1" applyBorder="1" applyAlignment="1" applyProtection="1">
      <alignment horizontal="right" vertical="center" shrinkToFit="1"/>
      <protection locked="0"/>
    </xf>
    <xf numFmtId="176" fontId="12" fillId="3" borderId="26" xfId="1" applyNumberFormat="1" applyFont="1" applyFill="1" applyBorder="1" applyAlignment="1" applyProtection="1">
      <alignment horizontal="right" vertical="center" shrinkToFit="1"/>
      <protection locked="0"/>
    </xf>
    <xf numFmtId="177" fontId="13" fillId="7" borderId="42" xfId="1" applyNumberFormat="1" applyFont="1" applyFill="1" applyBorder="1" applyAlignment="1" applyProtection="1">
      <alignment horizontal="right" vertical="center" shrinkToFit="1"/>
    </xf>
    <xf numFmtId="177" fontId="13" fillId="7" borderId="43" xfId="1" applyNumberFormat="1" applyFont="1" applyFill="1" applyBorder="1" applyAlignment="1" applyProtection="1">
      <alignment horizontal="right" vertical="center" shrinkToFit="1"/>
    </xf>
    <xf numFmtId="177" fontId="13" fillId="7" borderId="44" xfId="1" applyNumberFormat="1" applyFont="1" applyFill="1" applyBorder="1" applyAlignment="1" applyProtection="1">
      <alignment horizontal="right" vertical="center" shrinkToFit="1"/>
    </xf>
    <xf numFmtId="177" fontId="8" fillId="0" borderId="0" xfId="1" applyNumberFormat="1" applyFont="1" applyFill="1" applyBorder="1" applyAlignment="1" applyProtection="1">
      <alignment horizontal="center" vertical="center" shrinkToFit="1"/>
    </xf>
    <xf numFmtId="55" fontId="6" fillId="7" borderId="112" xfId="1" applyNumberFormat="1" applyFont="1" applyFill="1" applyBorder="1" applyAlignment="1" applyProtection="1">
      <alignment horizontal="center" vertical="center" shrinkToFit="1"/>
    </xf>
    <xf numFmtId="55" fontId="6" fillId="7" borderId="115" xfId="1" applyNumberFormat="1" applyFont="1" applyFill="1" applyBorder="1" applyAlignment="1" applyProtection="1">
      <alignment horizontal="center" vertical="center" shrinkToFit="1"/>
    </xf>
    <xf numFmtId="177" fontId="13" fillId="6" borderId="71" xfId="1" applyNumberFormat="1" applyFont="1" applyFill="1" applyBorder="1" applyAlignment="1" applyProtection="1">
      <alignment horizontal="right" vertical="center" shrinkToFit="1"/>
    </xf>
    <xf numFmtId="177" fontId="13" fillId="7" borderId="62" xfId="1" applyNumberFormat="1" applyFont="1" applyFill="1" applyBorder="1" applyAlignment="1" applyProtection="1">
      <alignment horizontal="right" vertical="center" shrinkToFit="1"/>
    </xf>
    <xf numFmtId="177" fontId="13" fillId="8" borderId="62" xfId="1" applyNumberFormat="1" applyFont="1" applyFill="1" applyBorder="1" applyAlignment="1" applyProtection="1">
      <alignment horizontal="right" vertical="center" shrinkToFit="1"/>
    </xf>
    <xf numFmtId="177" fontId="13" fillId="6" borderId="117" xfId="1" applyNumberFormat="1" applyFont="1" applyFill="1" applyBorder="1" applyAlignment="1" applyProtection="1">
      <alignment horizontal="right" vertical="center" shrinkToFit="1"/>
    </xf>
    <xf numFmtId="177" fontId="13" fillId="7" borderId="118" xfId="1" applyNumberFormat="1" applyFont="1" applyFill="1" applyBorder="1" applyAlignment="1" applyProtection="1">
      <alignment horizontal="right" vertical="center" shrinkToFit="1"/>
    </xf>
    <xf numFmtId="177" fontId="13" fillId="8" borderId="61" xfId="1" applyNumberFormat="1" applyFont="1" applyFill="1" applyBorder="1" applyAlignment="1" applyProtection="1">
      <alignment horizontal="right" vertical="center" shrinkToFit="1"/>
    </xf>
    <xf numFmtId="0" fontId="14" fillId="7" borderId="1" xfId="1" applyFont="1" applyFill="1" applyBorder="1" applyAlignment="1" applyProtection="1">
      <alignment horizontal="center" vertical="center" wrapText="1" shrinkToFit="1"/>
    </xf>
    <xf numFmtId="9" fontId="2" fillId="0" borderId="0" xfId="1" applyNumberFormat="1" applyFont="1" applyProtection="1"/>
    <xf numFmtId="0" fontId="12" fillId="2" borderId="1" xfId="1" applyFont="1" applyFill="1" applyBorder="1" applyAlignment="1" applyProtection="1">
      <alignment horizontal="center" vertical="center" wrapText="1" shrinkToFit="1"/>
    </xf>
    <xf numFmtId="0" fontId="7" fillId="0" borderId="4" xfId="1" applyFont="1" applyBorder="1" applyAlignment="1" applyProtection="1">
      <alignment horizontal="left" vertical="center" wrapText="1"/>
    </xf>
    <xf numFmtId="0" fontId="7" fillId="0" borderId="17" xfId="1" applyFont="1" applyBorder="1" applyAlignment="1" applyProtection="1">
      <alignment horizontal="left" vertical="center" wrapText="1"/>
    </xf>
    <xf numFmtId="0" fontId="7" fillId="0" borderId="45" xfId="1" applyFont="1" applyBorder="1" applyAlignment="1" applyProtection="1">
      <alignment horizontal="left" vertical="center" wrapText="1"/>
    </xf>
    <xf numFmtId="49" fontId="4" fillId="3" borderId="22" xfId="1" applyNumberFormat="1" applyFont="1" applyFill="1" applyBorder="1" applyAlignment="1" applyProtection="1">
      <alignment horizontal="center" vertical="center" shrinkToFit="1"/>
      <protection locked="0"/>
    </xf>
    <xf numFmtId="0" fontId="4" fillId="7" borderId="1" xfId="1" applyFont="1" applyFill="1" applyBorder="1" applyAlignment="1" applyProtection="1">
      <alignment horizontal="center" vertical="center" shrinkToFit="1"/>
    </xf>
    <xf numFmtId="9" fontId="4" fillId="3" borderId="99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10" xfId="1" applyNumberFormat="1" applyFont="1" applyFill="1" applyBorder="1" applyAlignment="1" applyProtection="1">
      <alignment horizontal="center" vertical="center" shrinkToFit="1"/>
      <protection locked="0"/>
    </xf>
    <xf numFmtId="9" fontId="4" fillId="3" borderId="100" xfId="1" applyNumberFormat="1" applyFont="1" applyFill="1" applyBorder="1" applyAlignment="1" applyProtection="1">
      <alignment horizontal="center" vertical="center" shrinkToFit="1"/>
      <protection locked="0"/>
    </xf>
    <xf numFmtId="9" fontId="4" fillId="0" borderId="13" xfId="1" applyNumberFormat="1" applyFont="1" applyFill="1" applyBorder="1" applyAlignment="1" applyProtection="1">
      <alignment horizontal="center" vertical="center" shrinkToFit="1"/>
    </xf>
    <xf numFmtId="176" fontId="12" fillId="0" borderId="119" xfId="1" applyNumberFormat="1" applyFont="1" applyFill="1" applyBorder="1" applyAlignment="1" applyProtection="1">
      <alignment horizontal="right" vertical="center" shrinkToFit="1"/>
    </xf>
    <xf numFmtId="9" fontId="4" fillId="0" borderId="18" xfId="1" applyNumberFormat="1" applyFont="1" applyFill="1" applyBorder="1" applyAlignment="1" applyProtection="1">
      <alignment horizontal="center" vertical="center" shrinkToFit="1"/>
    </xf>
    <xf numFmtId="176" fontId="12" fillId="0" borderId="120" xfId="1" applyNumberFormat="1" applyFont="1" applyFill="1" applyBorder="1" applyAlignment="1" applyProtection="1">
      <alignment horizontal="right" vertical="center" shrinkToFit="1"/>
    </xf>
    <xf numFmtId="9" fontId="4" fillId="0" borderId="23" xfId="1" applyNumberFormat="1" applyFont="1" applyFill="1" applyBorder="1" applyAlignment="1" applyProtection="1">
      <alignment horizontal="center" vertical="center" shrinkToFit="1"/>
    </xf>
    <xf numFmtId="176" fontId="12" fillId="0" borderId="122" xfId="1" applyNumberFormat="1" applyFont="1" applyFill="1" applyBorder="1" applyAlignment="1" applyProtection="1">
      <alignment horizontal="right" vertical="center" shrinkToFit="1"/>
    </xf>
    <xf numFmtId="176" fontId="12" fillId="0" borderId="123" xfId="1" applyNumberFormat="1" applyFont="1" applyFill="1" applyBorder="1" applyAlignment="1" applyProtection="1">
      <alignment horizontal="right" vertical="center" shrinkToFit="1"/>
    </xf>
    <xf numFmtId="9" fontId="4" fillId="0" borderId="101" xfId="1" applyNumberFormat="1" applyFont="1" applyFill="1" applyBorder="1" applyAlignment="1" applyProtection="1">
      <alignment horizontal="center" vertical="center" shrinkToFit="1"/>
    </xf>
    <xf numFmtId="9" fontId="4" fillId="0" borderId="102" xfId="1" applyNumberFormat="1" applyFont="1" applyFill="1" applyBorder="1" applyAlignment="1" applyProtection="1">
      <alignment horizontal="center" vertical="center" shrinkToFit="1"/>
    </xf>
    <xf numFmtId="9" fontId="4" fillId="0" borderId="103" xfId="1" applyNumberFormat="1" applyFont="1" applyFill="1" applyBorder="1" applyAlignment="1" applyProtection="1">
      <alignment horizontal="center" vertical="center" shrinkToFit="1"/>
    </xf>
    <xf numFmtId="176" fontId="12" fillId="0" borderId="121" xfId="1" applyNumberFormat="1" applyFont="1" applyFill="1" applyBorder="1" applyAlignment="1" applyProtection="1">
      <alignment horizontal="right" vertical="center" shrinkToFit="1"/>
    </xf>
    <xf numFmtId="176" fontId="12" fillId="5" borderId="36" xfId="1" applyNumberFormat="1" applyFont="1" applyFill="1" applyBorder="1" applyAlignment="1" applyProtection="1">
      <alignment horizontal="right" vertical="center" shrinkToFit="1"/>
    </xf>
    <xf numFmtId="176" fontId="12" fillId="5" borderId="37" xfId="1" applyNumberFormat="1" applyFont="1" applyFill="1" applyBorder="1" applyAlignment="1" applyProtection="1">
      <alignment horizontal="right" vertical="center" shrinkToFit="1"/>
    </xf>
    <xf numFmtId="176" fontId="12" fillId="5" borderId="38" xfId="1" applyNumberFormat="1" applyFont="1" applyFill="1" applyBorder="1" applyAlignment="1" applyProtection="1">
      <alignment horizontal="right" vertical="center" shrinkToFit="1"/>
    </xf>
    <xf numFmtId="176" fontId="12" fillId="0" borderId="7" xfId="1" applyNumberFormat="1" applyFont="1" applyFill="1" applyBorder="1" applyAlignment="1" applyProtection="1">
      <alignment horizontal="right" vertical="center" shrinkToFit="1"/>
    </xf>
    <xf numFmtId="176" fontId="12" fillId="0" borderId="113" xfId="1" applyNumberFormat="1" applyFont="1" applyFill="1" applyBorder="1" applyAlignment="1" applyProtection="1">
      <alignment horizontal="right" vertical="center" shrinkToFit="1"/>
    </xf>
    <xf numFmtId="176" fontId="12" fillId="0" borderId="95" xfId="1" applyNumberFormat="1" applyFont="1" applyFill="1" applyBorder="1" applyAlignment="1" applyProtection="1">
      <alignment horizontal="right" vertical="center" shrinkToFit="1"/>
    </xf>
    <xf numFmtId="176" fontId="12" fillId="5" borderId="116" xfId="1" applyNumberFormat="1" applyFont="1" applyFill="1" applyBorder="1" applyAlignment="1" applyProtection="1">
      <alignment horizontal="right" vertical="center" shrinkToFit="1"/>
    </xf>
    <xf numFmtId="176" fontId="12" fillId="5" borderId="114" xfId="1" applyNumberFormat="1" applyFont="1" applyFill="1" applyBorder="1" applyAlignment="1" applyProtection="1">
      <alignment horizontal="right" vertical="center" shrinkToFit="1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center"/>
    </xf>
    <xf numFmtId="0" fontId="4" fillId="2" borderId="45" xfId="1" applyFont="1" applyFill="1" applyBorder="1" applyAlignment="1" applyProtection="1">
      <alignment horizontal="center" vertical="center"/>
    </xf>
    <xf numFmtId="0" fontId="7" fillId="0" borderId="28" xfId="1" applyFont="1" applyBorder="1" applyAlignment="1" applyProtection="1">
      <alignment horizontal="left" vertical="center" wrapText="1"/>
    </xf>
    <xf numFmtId="0" fontId="7" fillId="0" borderId="32" xfId="1" applyFont="1" applyBorder="1" applyAlignment="1" applyProtection="1">
      <alignment horizontal="left" vertical="center" wrapText="1"/>
    </xf>
    <xf numFmtId="0" fontId="7" fillId="0" borderId="4" xfId="1" applyFont="1" applyBorder="1" applyAlignment="1" applyProtection="1">
      <alignment horizontal="left" vertical="center" wrapText="1"/>
    </xf>
    <xf numFmtId="0" fontId="7" fillId="0" borderId="17" xfId="1" applyFont="1" applyBorder="1" applyAlignment="1" applyProtection="1">
      <alignment horizontal="left" vertical="center" wrapText="1"/>
    </xf>
    <xf numFmtId="0" fontId="7" fillId="0" borderId="45" xfId="1" applyFont="1" applyBorder="1" applyAlignment="1" applyProtection="1">
      <alignment horizontal="left" vertical="center" wrapText="1"/>
    </xf>
    <xf numFmtId="0" fontId="2" fillId="0" borderId="17" xfId="1" applyFont="1" applyBorder="1" applyAlignment="1" applyProtection="1">
      <alignment horizontal="center" vertical="center"/>
    </xf>
    <xf numFmtId="55" fontId="2" fillId="9" borderId="27" xfId="1" applyNumberFormat="1" applyFont="1" applyFill="1" applyBorder="1" applyAlignment="1" applyProtection="1">
      <alignment horizontal="center" vertical="center" shrinkToFit="1"/>
    </xf>
    <xf numFmtId="0" fontId="2" fillId="9" borderId="27" xfId="1" applyFont="1" applyFill="1" applyBorder="1" applyAlignment="1" applyProtection="1">
      <alignment horizontal="center" vertical="center" shrinkToFit="1"/>
    </xf>
    <xf numFmtId="0" fontId="2" fillId="9" borderId="28" xfId="1" applyFont="1" applyFill="1" applyBorder="1" applyAlignment="1" applyProtection="1">
      <alignment horizontal="center" vertical="center" shrinkToFit="1"/>
    </xf>
    <xf numFmtId="55" fontId="6" fillId="5" borderId="1" xfId="1" applyNumberFormat="1" applyFont="1" applyFill="1" applyBorder="1" applyAlignment="1" applyProtection="1">
      <alignment horizontal="center" vertical="center" shrinkToFit="1"/>
    </xf>
    <xf numFmtId="0" fontId="6" fillId="5" borderId="47" xfId="1" applyFont="1" applyFill="1" applyBorder="1" applyAlignment="1" applyProtection="1">
      <alignment horizontal="center" vertical="center" shrinkToFit="1"/>
    </xf>
    <xf numFmtId="0" fontId="4" fillId="2" borderId="5" xfId="1" applyFont="1" applyFill="1" applyBorder="1" applyAlignment="1" applyProtection="1">
      <alignment horizontal="center" vertical="center" shrinkToFit="1"/>
    </xf>
    <xf numFmtId="0" fontId="4" fillId="2" borderId="86" xfId="1" applyFont="1" applyFill="1" applyBorder="1" applyAlignment="1" applyProtection="1">
      <alignment horizontal="center" vertical="center" shrinkToFit="1"/>
    </xf>
    <xf numFmtId="0" fontId="4" fillId="2" borderId="5" xfId="1" applyFont="1" applyFill="1" applyBorder="1" applyAlignment="1" applyProtection="1">
      <alignment horizontal="center" vertical="center" wrapText="1" shrinkToFit="1"/>
    </xf>
    <xf numFmtId="0" fontId="4" fillId="2" borderId="89" xfId="1" applyFont="1" applyFill="1" applyBorder="1" applyAlignment="1" applyProtection="1">
      <alignment horizontal="center" vertical="center" shrinkToFit="1"/>
    </xf>
    <xf numFmtId="0" fontId="4" fillId="2" borderId="88" xfId="1" applyFont="1" applyFill="1" applyBorder="1" applyAlignment="1" applyProtection="1">
      <alignment horizontal="center" vertical="center" shrinkToFit="1"/>
    </xf>
    <xf numFmtId="0" fontId="4" fillId="2" borderId="87" xfId="1" applyFont="1" applyFill="1" applyBorder="1" applyAlignment="1" applyProtection="1">
      <alignment horizontal="center" vertical="center" shrinkToFit="1"/>
    </xf>
    <xf numFmtId="0" fontId="2" fillId="9" borderId="6" xfId="1" applyFont="1" applyFill="1" applyBorder="1" applyAlignment="1" applyProtection="1">
      <alignment horizontal="center" vertical="center"/>
    </xf>
    <xf numFmtId="0" fontId="2" fillId="9" borderId="27" xfId="1" applyFont="1" applyFill="1" applyBorder="1" applyAlignment="1" applyProtection="1">
      <alignment horizontal="center" vertical="center"/>
    </xf>
    <xf numFmtId="0" fontId="2" fillId="9" borderId="7" xfId="1" applyFont="1" applyFill="1" applyBorder="1" applyAlignment="1" applyProtection="1">
      <alignment horizontal="center" vertical="center"/>
    </xf>
    <xf numFmtId="55" fontId="2" fillId="9" borderId="6" xfId="1" applyNumberFormat="1" applyFont="1" applyFill="1" applyBorder="1" applyAlignment="1" applyProtection="1">
      <alignment horizontal="center" vertical="center"/>
    </xf>
    <xf numFmtId="55" fontId="6" fillId="5" borderId="59" xfId="1" applyNumberFormat="1" applyFont="1" applyFill="1" applyBorder="1" applyAlignment="1" applyProtection="1">
      <alignment horizontal="center" vertical="center" shrinkToFit="1"/>
    </xf>
    <xf numFmtId="0" fontId="6" fillId="5" borderId="27" xfId="1" applyFont="1" applyFill="1" applyBorder="1" applyAlignment="1" applyProtection="1">
      <alignment horizontal="center" vertical="center" shrinkToFit="1"/>
    </xf>
    <xf numFmtId="55" fontId="6" fillId="5" borderId="53" xfId="1" applyNumberFormat="1" applyFont="1" applyFill="1" applyBorder="1" applyAlignment="1" applyProtection="1">
      <alignment horizontal="center" vertical="center" shrinkToFit="1"/>
    </xf>
    <xf numFmtId="0" fontId="6" fillId="5" borderId="60" xfId="1" applyFont="1" applyFill="1" applyBorder="1" applyAlignment="1" applyProtection="1">
      <alignment horizontal="center" vertical="center" shrinkToFit="1"/>
    </xf>
    <xf numFmtId="55" fontId="6" fillId="5" borderId="40" xfId="1" applyNumberFormat="1" applyFont="1" applyFill="1" applyBorder="1" applyAlignment="1" applyProtection="1">
      <alignment horizontal="center" vertical="center" shrinkToFit="1"/>
    </xf>
    <xf numFmtId="0" fontId="6" fillId="5" borderId="41" xfId="1" applyFont="1" applyFill="1" applyBorder="1" applyAlignment="1" applyProtection="1">
      <alignment horizontal="center" vertical="center" shrinkToFit="1"/>
    </xf>
    <xf numFmtId="0" fontId="4" fillId="9" borderId="1" xfId="1" applyFont="1" applyFill="1" applyBorder="1" applyAlignment="1" applyProtection="1">
      <alignment horizontal="center" vertical="center" shrinkToFit="1"/>
    </xf>
    <xf numFmtId="0" fontId="4" fillId="9" borderId="47" xfId="1" applyFont="1" applyFill="1" applyBorder="1" applyAlignment="1" applyProtection="1">
      <alignment horizontal="center" vertical="center" shrinkToFit="1"/>
    </xf>
    <xf numFmtId="0" fontId="4" fillId="8" borderId="1" xfId="1" applyFont="1" applyFill="1" applyBorder="1" applyAlignment="1" applyProtection="1">
      <alignment horizontal="center" vertical="center" shrinkToFit="1"/>
    </xf>
    <xf numFmtId="0" fontId="4" fillId="8" borderId="47" xfId="1" applyFont="1" applyFill="1" applyBorder="1" applyAlignment="1" applyProtection="1">
      <alignment horizontal="center" vertical="center" shrinkToFit="1"/>
    </xf>
    <xf numFmtId="55" fontId="4" fillId="5" borderId="53" xfId="1" applyNumberFormat="1" applyFont="1" applyFill="1" applyBorder="1" applyAlignment="1" applyProtection="1">
      <alignment horizontal="center" vertical="center" shrinkToFit="1"/>
    </xf>
    <xf numFmtId="0" fontId="4" fillId="5" borderId="52" xfId="1" applyFont="1" applyFill="1" applyBorder="1" applyAlignment="1" applyProtection="1">
      <alignment horizontal="center" vertical="center" shrinkToFit="1"/>
    </xf>
    <xf numFmtId="0" fontId="4" fillId="6" borderId="1" xfId="1" applyFont="1" applyFill="1" applyBorder="1" applyAlignment="1" applyProtection="1">
      <alignment horizontal="center" vertical="center" shrinkToFit="1"/>
    </xf>
    <xf numFmtId="0" fontId="4" fillId="6" borderId="47" xfId="1" applyFont="1" applyFill="1" applyBorder="1" applyAlignment="1" applyProtection="1">
      <alignment horizontal="center" vertical="center" shrinkToFit="1"/>
    </xf>
    <xf numFmtId="0" fontId="4" fillId="2" borderId="4" xfId="1" applyFont="1" applyFill="1" applyBorder="1" applyAlignment="1" applyProtection="1">
      <alignment horizontal="center" vertical="center" shrinkToFit="1"/>
    </xf>
    <xf numFmtId="0" fontId="4" fillId="2" borderId="8" xfId="1" applyFont="1" applyFill="1" applyBorder="1" applyAlignment="1" applyProtection="1">
      <alignment horizontal="center" vertical="center" shrinkToFit="1"/>
    </xf>
    <xf numFmtId="0" fontId="4" fillId="2" borderId="29" xfId="1" applyFont="1" applyFill="1" applyBorder="1" applyAlignment="1" applyProtection="1">
      <alignment horizontal="center" vertical="center" wrapText="1"/>
    </xf>
    <xf numFmtId="0" fontId="4" fillId="2" borderId="105" xfId="1" applyFont="1" applyFill="1" applyBorder="1" applyAlignment="1" applyProtection="1">
      <alignment horizontal="center" vertical="center" wrapText="1"/>
    </xf>
    <xf numFmtId="0" fontId="4" fillId="2" borderId="42" xfId="1" applyFont="1" applyFill="1" applyBorder="1" applyAlignment="1" applyProtection="1">
      <alignment horizontal="center" vertical="center" wrapText="1"/>
    </xf>
    <xf numFmtId="0" fontId="7" fillId="0" borderId="31" xfId="1" applyFont="1" applyBorder="1" applyAlignment="1" applyProtection="1">
      <alignment horizontal="left" vertical="center"/>
    </xf>
    <xf numFmtId="0" fontId="7" fillId="0" borderId="106" xfId="1" applyFont="1" applyBorder="1" applyAlignment="1" applyProtection="1">
      <alignment horizontal="left" vertical="center"/>
    </xf>
    <xf numFmtId="0" fontId="7" fillId="0" borderId="44" xfId="1" applyFont="1" applyBorder="1" applyAlignment="1" applyProtection="1">
      <alignment horizontal="left" vertical="center"/>
    </xf>
    <xf numFmtId="0" fontId="4" fillId="2" borderId="105" xfId="1" applyFont="1" applyFill="1" applyBorder="1" applyAlignment="1" applyProtection="1">
      <alignment horizontal="center" vertical="center"/>
    </xf>
    <xf numFmtId="49" fontId="4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8" xfId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106" xfId="1" applyFont="1" applyBorder="1" applyAlignment="1" applyProtection="1">
      <alignment horizontal="left" vertical="center" wrapText="1"/>
    </xf>
    <xf numFmtId="0" fontId="4" fillId="2" borderId="6" xfId="1" applyFont="1" applyFill="1" applyBorder="1" applyAlignment="1" applyProtection="1">
      <alignment horizontal="center" vertical="center" shrinkToFit="1"/>
    </xf>
    <xf numFmtId="0" fontId="4" fillId="2" borderId="28" xfId="1" applyFont="1" applyFill="1" applyBorder="1" applyAlignment="1" applyProtection="1">
      <alignment horizontal="center" vertical="center" shrinkToFit="1"/>
    </xf>
    <xf numFmtId="0" fontId="4" fillId="2" borderId="17" xfId="1" applyFont="1" applyFill="1" applyBorder="1" applyAlignment="1" applyProtection="1">
      <alignment horizontal="center" vertical="center" wrapText="1"/>
    </xf>
    <xf numFmtId="0" fontId="4" fillId="2" borderId="45" xfId="1" applyFont="1" applyFill="1" applyBorder="1" applyAlignment="1" applyProtection="1">
      <alignment horizontal="center" vertical="center" wrapText="1"/>
    </xf>
    <xf numFmtId="0" fontId="7" fillId="0" borderId="72" xfId="1" applyFont="1" applyBorder="1" applyAlignment="1" applyProtection="1">
      <alignment horizontal="left" vertical="center"/>
    </xf>
    <xf numFmtId="0" fontId="7" fillId="0" borderId="110" xfId="1" applyFont="1" applyBorder="1" applyAlignment="1" applyProtection="1">
      <alignment horizontal="left" vertical="center" wrapText="1"/>
    </xf>
    <xf numFmtId="49" fontId="4" fillId="0" borderId="104" xfId="1" applyNumberFormat="1" applyFont="1" applyFill="1" applyBorder="1" applyAlignment="1" applyProtection="1">
      <alignment horizontal="center" vertical="center" shrinkToFit="1"/>
    </xf>
    <xf numFmtId="49" fontId="4" fillId="0" borderId="17" xfId="1" applyNumberFormat="1" applyFont="1" applyFill="1" applyBorder="1" applyAlignment="1" applyProtection="1">
      <alignment horizontal="center" vertical="center" shrinkToFit="1"/>
    </xf>
    <xf numFmtId="49" fontId="4" fillId="0" borderId="45" xfId="1" applyNumberFormat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/>
    </xf>
    <xf numFmtId="0" fontId="2" fillId="0" borderId="33" xfId="1" applyFont="1" applyBorder="1" applyAlignment="1" applyProtection="1">
      <alignment horizontal="center" vertical="center"/>
    </xf>
    <xf numFmtId="0" fontId="4" fillId="0" borderId="107" xfId="1" applyFont="1" applyFill="1" applyBorder="1" applyAlignment="1" applyProtection="1">
      <alignment horizontal="center" vertical="center" shrinkToFit="1"/>
    </xf>
    <xf numFmtId="0" fontId="4" fillId="0" borderId="108" xfId="1" applyFont="1" applyFill="1" applyBorder="1" applyAlignment="1" applyProtection="1">
      <alignment horizontal="center" vertical="center" shrinkToFit="1"/>
    </xf>
    <xf numFmtId="0" fontId="4" fillId="5" borderId="34" xfId="1" applyFont="1" applyFill="1" applyBorder="1" applyAlignment="1" applyProtection="1">
      <alignment horizontal="center" vertical="center" shrinkToFit="1"/>
    </xf>
    <xf numFmtId="0" fontId="4" fillId="5" borderId="35" xfId="1" applyFont="1" applyFill="1" applyBorder="1" applyAlignment="1" applyProtection="1">
      <alignment horizontal="center" vertical="center" shrinkToFit="1"/>
    </xf>
    <xf numFmtId="0" fontId="4" fillId="6" borderId="40" xfId="1" applyFont="1" applyFill="1" applyBorder="1" applyAlignment="1" applyProtection="1">
      <alignment horizontal="center" vertical="center" shrinkToFit="1"/>
    </xf>
    <xf numFmtId="0" fontId="4" fillId="6" borderId="41" xfId="1" applyFont="1" applyFill="1" applyBorder="1" applyAlignment="1" applyProtection="1">
      <alignment horizontal="center" vertical="center" shrinkToFit="1"/>
    </xf>
    <xf numFmtId="0" fontId="4" fillId="7" borderId="40" xfId="1" applyFont="1" applyFill="1" applyBorder="1" applyAlignment="1" applyProtection="1">
      <alignment horizontal="center" vertical="center" shrinkToFit="1"/>
    </xf>
    <xf numFmtId="0" fontId="4" fillId="7" borderId="41" xfId="1" applyFont="1" applyFill="1" applyBorder="1" applyAlignment="1" applyProtection="1">
      <alignment horizontal="center" vertical="center" shrinkToFit="1"/>
    </xf>
    <xf numFmtId="0" fontId="4" fillId="2" borderId="59" xfId="1" applyFont="1" applyFill="1" applyBorder="1" applyAlignment="1" applyProtection="1">
      <alignment horizontal="center" vertical="center" shrinkToFit="1"/>
    </xf>
    <xf numFmtId="0" fontId="4" fillId="2" borderId="111" xfId="1" applyFont="1" applyFill="1" applyBorder="1" applyAlignment="1" applyProtection="1">
      <alignment horizontal="center" vertical="center" shrinkToFit="1"/>
    </xf>
    <xf numFmtId="0" fontId="4" fillId="7" borderId="4" xfId="1" applyFont="1" applyFill="1" applyBorder="1" applyAlignment="1" applyProtection="1">
      <alignment horizontal="center" vertical="center" wrapText="1"/>
    </xf>
    <xf numFmtId="0" fontId="4" fillId="7" borderId="17" xfId="1" applyFont="1" applyFill="1" applyBorder="1" applyAlignment="1" applyProtection="1">
      <alignment horizontal="center" vertical="center"/>
    </xf>
    <xf numFmtId="0" fontId="4" fillId="7" borderId="45" xfId="1" applyFont="1" applyFill="1" applyBorder="1" applyAlignment="1" applyProtection="1">
      <alignment horizontal="center" vertical="center"/>
    </xf>
    <xf numFmtId="0" fontId="4" fillId="7" borderId="3" xfId="1" applyFont="1" applyFill="1" applyBorder="1" applyAlignment="1" applyProtection="1">
      <alignment horizontal="center" vertical="center"/>
    </xf>
    <xf numFmtId="0" fontId="4" fillId="7" borderId="5" xfId="1" applyFont="1" applyFill="1" applyBorder="1" applyAlignment="1" applyProtection="1">
      <alignment horizontal="center" vertical="center" shrinkToFit="1"/>
    </xf>
    <xf numFmtId="0" fontId="4" fillId="7" borderId="86" xfId="1" applyFont="1" applyFill="1" applyBorder="1" applyAlignment="1" applyProtection="1">
      <alignment horizontal="center" vertical="center" shrinkToFit="1"/>
    </xf>
    <xf numFmtId="0" fontId="4" fillId="7" borderId="5" xfId="1" applyFont="1" applyFill="1" applyBorder="1" applyAlignment="1" applyProtection="1">
      <alignment horizontal="center" vertical="center" wrapText="1" shrinkToFit="1"/>
    </xf>
    <xf numFmtId="0" fontId="4" fillId="7" borderId="89" xfId="1" applyFont="1" applyFill="1" applyBorder="1" applyAlignment="1" applyProtection="1">
      <alignment horizontal="center" vertical="center" shrinkToFit="1"/>
    </xf>
    <xf numFmtId="0" fontId="4" fillId="7" borderId="88" xfId="1" applyFont="1" applyFill="1" applyBorder="1" applyAlignment="1" applyProtection="1">
      <alignment horizontal="center" vertical="center" shrinkToFit="1"/>
    </xf>
    <xf numFmtId="0" fontId="4" fillId="7" borderId="87" xfId="1" applyFont="1" applyFill="1" applyBorder="1" applyAlignment="1" applyProtection="1">
      <alignment horizontal="center" vertical="center" shrinkToFit="1"/>
    </xf>
    <xf numFmtId="0" fontId="4" fillId="7" borderId="3" xfId="1" applyFont="1" applyFill="1" applyBorder="1" applyAlignment="1" applyProtection="1">
      <alignment horizontal="center" vertical="center" wrapText="1"/>
    </xf>
    <xf numFmtId="0" fontId="4" fillId="7" borderId="6" xfId="1" applyFont="1" applyFill="1" applyBorder="1" applyAlignment="1" applyProtection="1">
      <alignment horizontal="center" vertical="center" shrinkToFit="1"/>
    </xf>
    <xf numFmtId="0" fontId="4" fillId="7" borderId="28" xfId="1" applyFont="1" applyFill="1" applyBorder="1" applyAlignment="1" applyProtection="1">
      <alignment horizontal="center" vertical="center" shrinkToFit="1"/>
    </xf>
    <xf numFmtId="0" fontId="4" fillId="7" borderId="29" xfId="1" applyFont="1" applyFill="1" applyBorder="1" applyAlignment="1" applyProtection="1">
      <alignment horizontal="center" vertical="center" wrapText="1"/>
    </xf>
    <xf numFmtId="0" fontId="4" fillId="7" borderId="105" xfId="1" applyFont="1" applyFill="1" applyBorder="1" applyAlignment="1" applyProtection="1">
      <alignment horizontal="center" vertical="center" wrapText="1"/>
    </xf>
    <xf numFmtId="0" fontId="4" fillId="7" borderId="42" xfId="1" applyFont="1" applyFill="1" applyBorder="1" applyAlignment="1" applyProtection="1">
      <alignment horizontal="center" vertical="center" wrapText="1"/>
    </xf>
    <xf numFmtId="0" fontId="4" fillId="7" borderId="105" xfId="1" applyFont="1" applyFill="1" applyBorder="1" applyAlignment="1" applyProtection="1">
      <alignment horizontal="center" vertical="center"/>
    </xf>
    <xf numFmtId="0" fontId="7" fillId="0" borderId="44" xfId="1" applyFont="1" applyBorder="1" applyAlignment="1" applyProtection="1">
      <alignment horizontal="left" vertical="center" wrapText="1"/>
    </xf>
    <xf numFmtId="0" fontId="4" fillId="7" borderId="4" xfId="1" applyFont="1" applyFill="1" applyBorder="1" applyAlignment="1" applyProtection="1">
      <alignment horizontal="center" vertical="center" shrinkToFit="1"/>
    </xf>
    <xf numFmtId="0" fontId="4" fillId="7" borderId="8" xfId="1" applyFont="1" applyFill="1" applyBorder="1" applyAlignment="1" applyProtection="1">
      <alignment horizontal="center" vertical="center" shrinkToFit="1"/>
    </xf>
    <xf numFmtId="0" fontId="2" fillId="0" borderId="109" xfId="1" applyFont="1" applyBorder="1" applyAlignment="1" applyProtection="1">
      <alignment horizontal="center" vertical="center"/>
    </xf>
    <xf numFmtId="0" fontId="4" fillId="7" borderId="17" xfId="1" applyFont="1" applyFill="1" applyBorder="1" applyAlignment="1" applyProtection="1">
      <alignment horizontal="center" vertical="center" wrapText="1"/>
    </xf>
    <xf numFmtId="0" fontId="4" fillId="7" borderId="45" xfId="1" applyFont="1" applyFill="1" applyBorder="1" applyAlignment="1" applyProtection="1">
      <alignment horizontal="center" vertical="center" wrapText="1"/>
    </xf>
    <xf numFmtId="0" fontId="7" fillId="0" borderId="17" xfId="1" applyFont="1" applyBorder="1" applyAlignment="1" applyProtection="1">
      <alignment horizontal="left" vertical="center"/>
    </xf>
    <xf numFmtId="0" fontId="7" fillId="0" borderId="45" xfId="1" applyFont="1" applyBorder="1" applyAlignment="1" applyProtection="1">
      <alignment horizontal="left" vertical="center"/>
    </xf>
    <xf numFmtId="0" fontId="4" fillId="7" borderId="1" xfId="1" applyFont="1" applyFill="1" applyBorder="1" applyAlignment="1" applyProtection="1">
      <alignment horizontal="center" vertical="center" shrinkToFit="1"/>
    </xf>
    <xf numFmtId="0" fontId="4" fillId="7" borderId="47" xfId="1" applyFont="1" applyFill="1" applyBorder="1" applyAlignment="1" applyProtection="1">
      <alignment horizontal="center" vertical="center" shrinkToFit="1"/>
    </xf>
  </cellXfs>
  <cellStyles count="4">
    <cellStyle name="桁区切り 2" xfId="2"/>
    <cellStyle name="標準" xfId="0" builtinId="0"/>
    <cellStyle name="標準 2" xfId="1"/>
    <cellStyle name="標準 3" xfId="3"/>
  </cellStyles>
  <dxfs count="6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CCFFCC"/>
      <color rgb="FFFF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3</xdr:row>
      <xdr:rowOff>47625</xdr:rowOff>
    </xdr:from>
    <xdr:to>
      <xdr:col>4</xdr:col>
      <xdr:colOff>971550</xdr:colOff>
      <xdr:row>3</xdr:row>
      <xdr:rowOff>238125</xdr:rowOff>
    </xdr:to>
    <xdr:sp macro="" textlink="">
      <xdr:nvSpPr>
        <xdr:cNvPr id="2" name="下矢印 1"/>
        <xdr:cNvSpPr>
          <a:spLocks noChangeArrowheads="1"/>
        </xdr:cNvSpPr>
      </xdr:nvSpPr>
      <xdr:spPr bwMode="auto">
        <a:xfrm>
          <a:off x="3305175" y="590550"/>
          <a:ext cx="123825" cy="13335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0</xdr:row>
      <xdr:rowOff>56029</xdr:rowOff>
    </xdr:from>
    <xdr:to>
      <xdr:col>1</xdr:col>
      <xdr:colOff>2935941</xdr:colOff>
      <xdr:row>1</xdr:row>
      <xdr:rowOff>190499</xdr:rowOff>
    </xdr:to>
    <xdr:sp macro="" textlink="">
      <xdr:nvSpPr>
        <xdr:cNvPr id="3" name="正方形/長方形 2"/>
        <xdr:cNvSpPr/>
      </xdr:nvSpPr>
      <xdr:spPr bwMode="auto">
        <a:xfrm>
          <a:off x="190500" y="56029"/>
          <a:ext cx="1183341" cy="305920"/>
        </a:xfrm>
        <a:prstGeom prst="rect">
          <a:avLst/>
        </a:prstGeom>
        <a:solidFill>
          <a:schemeClr val="accent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各項目の説明・入力方法</a:t>
          </a:r>
        </a:p>
      </xdr:txBody>
    </xdr:sp>
    <xdr:clientData/>
  </xdr:twoCellAnchor>
  <xdr:twoCellAnchor>
    <xdr:from>
      <xdr:col>6</xdr:col>
      <xdr:colOff>235322</xdr:colOff>
      <xdr:row>1</xdr:row>
      <xdr:rowOff>145676</xdr:rowOff>
    </xdr:from>
    <xdr:to>
      <xdr:col>8</xdr:col>
      <xdr:colOff>470647</xdr:colOff>
      <xdr:row>3</xdr:row>
      <xdr:rowOff>100853</xdr:rowOff>
    </xdr:to>
    <xdr:sp macro="" textlink="">
      <xdr:nvSpPr>
        <xdr:cNvPr id="4" name="四角形吹き出し 3"/>
        <xdr:cNvSpPr/>
      </xdr:nvSpPr>
      <xdr:spPr>
        <a:xfrm>
          <a:off x="8751793" y="526676"/>
          <a:ext cx="2386854" cy="717177"/>
        </a:xfrm>
        <a:prstGeom prst="wedgeRectCallout">
          <a:avLst>
            <a:gd name="adj1" fmla="val -94486"/>
            <a:gd name="adj2" fmla="val 15625"/>
          </a:avLst>
        </a:prstGeom>
        <a:solidFill>
          <a:srgbClr val="CC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この吹き出しと同じ色の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セルのみ入力して下さい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56029</xdr:rowOff>
    </xdr:from>
    <xdr:to>
      <xdr:col>1</xdr:col>
      <xdr:colOff>2577354</xdr:colOff>
      <xdr:row>1</xdr:row>
      <xdr:rowOff>100853</xdr:rowOff>
    </xdr:to>
    <xdr:sp macro="" textlink="">
      <xdr:nvSpPr>
        <xdr:cNvPr id="2" name="正方形/長方形 1"/>
        <xdr:cNvSpPr/>
      </xdr:nvSpPr>
      <xdr:spPr bwMode="auto">
        <a:xfrm>
          <a:off x="190501" y="56029"/>
          <a:ext cx="3810000" cy="425824"/>
        </a:xfrm>
        <a:prstGeom prst="rect">
          <a:avLst/>
        </a:prstGeom>
        <a:solidFill>
          <a:schemeClr val="accent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各項目の説明・入力方法</a:t>
          </a:r>
        </a:p>
      </xdr:txBody>
    </xdr:sp>
    <xdr:clientData/>
  </xdr:twoCellAnchor>
  <xdr:twoCellAnchor>
    <xdr:from>
      <xdr:col>7</xdr:col>
      <xdr:colOff>302559</xdr:colOff>
      <xdr:row>0</xdr:row>
      <xdr:rowOff>336177</xdr:rowOff>
    </xdr:from>
    <xdr:to>
      <xdr:col>9</xdr:col>
      <xdr:colOff>952500</xdr:colOff>
      <xdr:row>3</xdr:row>
      <xdr:rowOff>44825</xdr:rowOff>
    </xdr:to>
    <xdr:sp macro="" textlink="">
      <xdr:nvSpPr>
        <xdr:cNvPr id="3" name="四角形吹き出し 2"/>
        <xdr:cNvSpPr/>
      </xdr:nvSpPr>
      <xdr:spPr>
        <a:xfrm>
          <a:off x="10040471" y="336177"/>
          <a:ext cx="2689411" cy="717177"/>
        </a:xfrm>
        <a:prstGeom prst="wedgeRectCallout">
          <a:avLst>
            <a:gd name="adj1" fmla="val -94486"/>
            <a:gd name="adj2" fmla="val 15625"/>
          </a:avLst>
        </a:prstGeom>
        <a:solidFill>
          <a:srgbClr val="CC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この吹き出しと同じ色の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セルのみ入力して下さい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3</xdr:row>
      <xdr:rowOff>47625</xdr:rowOff>
    </xdr:from>
    <xdr:to>
      <xdr:col>4</xdr:col>
      <xdr:colOff>971550</xdr:colOff>
      <xdr:row>3</xdr:row>
      <xdr:rowOff>238125</xdr:rowOff>
    </xdr:to>
    <xdr:sp macro="" textlink="">
      <xdr:nvSpPr>
        <xdr:cNvPr id="2" name="下矢印 1"/>
        <xdr:cNvSpPr>
          <a:spLocks noChangeArrowheads="1"/>
        </xdr:cNvSpPr>
      </xdr:nvSpPr>
      <xdr:spPr bwMode="auto">
        <a:xfrm>
          <a:off x="3305175" y="590550"/>
          <a:ext cx="123825" cy="13335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0</xdr:row>
      <xdr:rowOff>56029</xdr:rowOff>
    </xdr:from>
    <xdr:to>
      <xdr:col>1</xdr:col>
      <xdr:colOff>2700618</xdr:colOff>
      <xdr:row>1</xdr:row>
      <xdr:rowOff>145676</xdr:rowOff>
    </xdr:to>
    <xdr:sp macro="" textlink="">
      <xdr:nvSpPr>
        <xdr:cNvPr id="3" name="正方形/長方形 2"/>
        <xdr:cNvSpPr/>
      </xdr:nvSpPr>
      <xdr:spPr bwMode="auto">
        <a:xfrm>
          <a:off x="190500" y="56029"/>
          <a:ext cx="3518647" cy="470647"/>
        </a:xfrm>
        <a:prstGeom prst="rect">
          <a:avLst/>
        </a:prstGeom>
        <a:solidFill>
          <a:schemeClr val="accent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各項目の説明・入力方法</a:t>
          </a:r>
        </a:p>
      </xdr:txBody>
    </xdr:sp>
    <xdr:clientData/>
  </xdr:twoCellAnchor>
  <xdr:twoCellAnchor>
    <xdr:from>
      <xdr:col>6</xdr:col>
      <xdr:colOff>403412</xdr:colOff>
      <xdr:row>1</xdr:row>
      <xdr:rowOff>145677</xdr:rowOff>
    </xdr:from>
    <xdr:to>
      <xdr:col>8</xdr:col>
      <xdr:colOff>638736</xdr:colOff>
      <xdr:row>3</xdr:row>
      <xdr:rowOff>100854</xdr:rowOff>
    </xdr:to>
    <xdr:sp macro="" textlink="">
      <xdr:nvSpPr>
        <xdr:cNvPr id="4" name="四角形吹き出し 3"/>
        <xdr:cNvSpPr/>
      </xdr:nvSpPr>
      <xdr:spPr>
        <a:xfrm>
          <a:off x="8863853" y="526677"/>
          <a:ext cx="2386854" cy="717177"/>
        </a:xfrm>
        <a:prstGeom prst="wedgeRectCallout">
          <a:avLst>
            <a:gd name="adj1" fmla="val -94486"/>
            <a:gd name="adj2" fmla="val 15625"/>
          </a:avLst>
        </a:prstGeom>
        <a:solidFill>
          <a:srgbClr val="CC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この吹き出しと同じ色の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セルのみ入力して下さい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56029</xdr:rowOff>
    </xdr:from>
    <xdr:to>
      <xdr:col>1</xdr:col>
      <xdr:colOff>2364442</xdr:colOff>
      <xdr:row>1</xdr:row>
      <xdr:rowOff>56029</xdr:rowOff>
    </xdr:to>
    <xdr:sp macro="" textlink="">
      <xdr:nvSpPr>
        <xdr:cNvPr id="2" name="正方形/長方形 1"/>
        <xdr:cNvSpPr/>
      </xdr:nvSpPr>
      <xdr:spPr bwMode="auto">
        <a:xfrm>
          <a:off x="190501" y="56029"/>
          <a:ext cx="3597088" cy="381000"/>
        </a:xfrm>
        <a:prstGeom prst="rect">
          <a:avLst/>
        </a:prstGeom>
        <a:solidFill>
          <a:schemeClr val="accent1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各項目の説明・入力方法</a:t>
          </a:r>
        </a:p>
      </xdr:txBody>
    </xdr:sp>
    <xdr:clientData/>
  </xdr:twoCellAnchor>
  <xdr:twoCellAnchor>
    <xdr:from>
      <xdr:col>6</xdr:col>
      <xdr:colOff>437029</xdr:colOff>
      <xdr:row>1</xdr:row>
      <xdr:rowOff>100853</xdr:rowOff>
    </xdr:from>
    <xdr:to>
      <xdr:col>9</xdr:col>
      <xdr:colOff>100853</xdr:colOff>
      <xdr:row>3</xdr:row>
      <xdr:rowOff>190501</xdr:rowOff>
    </xdr:to>
    <xdr:sp macro="" textlink="">
      <xdr:nvSpPr>
        <xdr:cNvPr id="3" name="四角形吹き出し 2"/>
        <xdr:cNvSpPr/>
      </xdr:nvSpPr>
      <xdr:spPr>
        <a:xfrm>
          <a:off x="9155205" y="481853"/>
          <a:ext cx="2723030" cy="717177"/>
        </a:xfrm>
        <a:prstGeom prst="wedgeRectCallout">
          <a:avLst>
            <a:gd name="adj1" fmla="val -94486"/>
            <a:gd name="adj2" fmla="val 4687"/>
          </a:avLst>
        </a:prstGeom>
        <a:solidFill>
          <a:srgbClr val="CC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この吹き出しと同じ色の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セルのみ入力して下さい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2304;&#22770;&#19978;&#12539;&#20181;&#20837;&#12428;&#20837;&#12426;&#12305;&#36039;&#37329;&#32368;&#34920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4;&#12304;&#26368;&#26032;&#12305;&#36039;&#37329;&#32368;&#34920;&#20316;&#25104;&#12484;&#12540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ＴＯＰ"/>
      <sheetName val="入力方法選択"/>
      <sheetName val="入力シート"/>
      <sheetName val="操作マニュアル"/>
      <sheetName val="資金繰り表"/>
      <sheetName val="プルダウン用データ"/>
      <sheetName val="項目の説明"/>
      <sheetName val="（回収）簡易作成設定シート"/>
      <sheetName val="（支払）簡易作成設定シート"/>
      <sheetName val="1【売上・仕入れ入り】資金繰表作成ツー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　現金売上高</v>
          </cell>
        </row>
        <row r="2">
          <cell r="A2" t="str">
            <v>　売掛金回収</v>
          </cell>
        </row>
        <row r="3">
          <cell r="A3" t="str">
            <v>　取立手形入金高</v>
          </cell>
        </row>
        <row r="4">
          <cell r="A4" t="str">
            <v>　前受金</v>
          </cell>
        </row>
        <row r="5">
          <cell r="A5" t="str">
            <v>　雑収入（その他）</v>
          </cell>
        </row>
        <row r="6">
          <cell r="A6" t="str">
            <v>　現金仕入高</v>
          </cell>
        </row>
        <row r="7">
          <cell r="A7" t="str">
            <v>　買掛金支払</v>
          </cell>
        </row>
        <row r="8">
          <cell r="A8" t="str">
            <v>　支払手形決済</v>
          </cell>
        </row>
        <row r="9">
          <cell r="A9" t="str">
            <v>　前渡金</v>
          </cell>
        </row>
        <row r="10">
          <cell r="A10" t="str">
            <v>　一般営業費</v>
          </cell>
        </row>
        <row r="11">
          <cell r="A11" t="str">
            <v>　人件費</v>
          </cell>
        </row>
        <row r="12">
          <cell r="A12" t="str">
            <v>　支払利息・割引料</v>
          </cell>
        </row>
        <row r="13">
          <cell r="A13" t="str">
            <v>　税金</v>
          </cell>
        </row>
        <row r="14">
          <cell r="A14" t="str">
            <v>　その他支払</v>
          </cell>
        </row>
        <row r="15">
          <cell r="A15" t="str">
            <v>　手形割引</v>
          </cell>
        </row>
        <row r="16">
          <cell r="A16" t="str">
            <v>　短期借入金</v>
          </cell>
        </row>
        <row r="17">
          <cell r="A17" t="str">
            <v>　長期借入金</v>
          </cell>
        </row>
        <row r="18">
          <cell r="A18" t="str">
            <v>　短期借入金返済</v>
          </cell>
        </row>
        <row r="19">
          <cell r="A19" t="str">
            <v>　長期借入金返済</v>
          </cell>
        </row>
      </sheetData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ＴＯＰ"/>
      <sheetName val="入力方法選択"/>
      <sheetName val="入力シート"/>
      <sheetName val="操作マニュアル"/>
      <sheetName val="資金繰り表"/>
      <sheetName val="プルダウン用データ"/>
      <sheetName val="項目の説明"/>
      <sheetName val="（参考①）回収関係シート【卸小売・飲食・サービス・運送等】"/>
      <sheetName val="（参考①）回収関係シート【建設・製造・不動産売買等】"/>
      <sheetName val="（参考②）支払関係シート【卸小売・飲食・サービス・運送等】"/>
      <sheetName val="（参考②）支払関係シート【建設・製造・不動産売買等】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　現金売上高</v>
          </cell>
        </row>
        <row r="2">
          <cell r="A2" t="str">
            <v>　売掛金回収</v>
          </cell>
        </row>
        <row r="3">
          <cell r="A3" t="str">
            <v>　取立手形入金高</v>
          </cell>
        </row>
        <row r="4">
          <cell r="A4" t="str">
            <v>　前受金</v>
          </cell>
        </row>
        <row r="5">
          <cell r="A5" t="str">
            <v>　雑収入（その他）</v>
          </cell>
        </row>
        <row r="6">
          <cell r="A6" t="str">
            <v>　現金仕入高</v>
          </cell>
        </row>
        <row r="7">
          <cell r="A7" t="str">
            <v>　買掛金支払</v>
          </cell>
        </row>
        <row r="8">
          <cell r="A8" t="str">
            <v>　支払手形決済</v>
          </cell>
        </row>
        <row r="9">
          <cell r="A9" t="str">
            <v>　前渡金</v>
          </cell>
        </row>
        <row r="10">
          <cell r="A10" t="str">
            <v>　一般営業費</v>
          </cell>
        </row>
        <row r="11">
          <cell r="A11" t="str">
            <v>　人件費</v>
          </cell>
        </row>
        <row r="12">
          <cell r="A12" t="str">
            <v>　支払利息・割引料</v>
          </cell>
        </row>
        <row r="13">
          <cell r="A13" t="str">
            <v>　税金</v>
          </cell>
        </row>
        <row r="14">
          <cell r="A14" t="str">
            <v>　その他支払</v>
          </cell>
        </row>
        <row r="15">
          <cell r="A15" t="str">
            <v>　手形割引</v>
          </cell>
        </row>
        <row r="16">
          <cell r="A16" t="str">
            <v>　短期借入金</v>
          </cell>
        </row>
        <row r="17">
          <cell r="A17" t="str">
            <v>　長期借入金</v>
          </cell>
        </row>
        <row r="18">
          <cell r="A18" t="str">
            <v>　短期借入金返済</v>
          </cell>
        </row>
        <row r="19">
          <cell r="A19" t="str">
            <v>　長期借入金返済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F45"/>
  <sheetViews>
    <sheetView showGridLines="0" tabSelected="1" zoomScale="85" zoomScaleNormal="85" workbookViewId="0">
      <selection activeCell="E1" sqref="E1"/>
    </sheetView>
  </sheetViews>
  <sheetFormatPr defaultRowHeight="14.25"/>
  <cols>
    <col min="1" max="1" width="14" style="1" customWidth="1"/>
    <col min="2" max="2" width="43.25" style="2" customWidth="1"/>
    <col min="3" max="3" width="4.625" style="2" customWidth="1"/>
    <col min="4" max="4" width="18.75" style="1" customWidth="1"/>
    <col min="5" max="5" width="17" style="1" customWidth="1"/>
    <col min="6" max="12" width="14.125" style="1" customWidth="1"/>
    <col min="13" max="18" width="20.625" style="1" hidden="1" customWidth="1"/>
    <col min="19" max="19" width="9.375" style="1" customWidth="1"/>
    <col min="20" max="20" width="12.25" style="1" hidden="1" customWidth="1"/>
    <col min="21" max="21" width="12.625" style="1" hidden="1" customWidth="1"/>
    <col min="22" max="25" width="10.375" style="1" hidden="1" customWidth="1"/>
    <col min="26" max="26" width="12.625" style="1" hidden="1" customWidth="1"/>
    <col min="27" max="31" width="10.375" style="1" hidden="1" customWidth="1"/>
    <col min="32" max="32" width="9" style="1" hidden="1" customWidth="1"/>
    <col min="33" max="35" width="9.125" style="1" hidden="1" customWidth="1"/>
    <col min="36" max="37" width="9" style="1" hidden="1" customWidth="1"/>
    <col min="38" max="38" width="11.5" style="1" hidden="1" customWidth="1"/>
    <col min="39" max="39" width="11.75" style="1" hidden="1" customWidth="1"/>
    <col min="40" max="42" width="9.125" style="1" hidden="1" customWidth="1"/>
    <col min="43" max="44" width="9" style="1" hidden="1" customWidth="1"/>
    <col min="45" max="45" width="11.5" style="1" hidden="1" customWidth="1"/>
    <col min="46" max="46" width="9" style="1" hidden="1" customWidth="1"/>
    <col min="47" max="47" width="13.125" style="1" hidden="1" customWidth="1"/>
    <col min="48" max="49" width="9.125" style="1" hidden="1" customWidth="1"/>
    <col min="50" max="51" width="9" style="1" hidden="1" customWidth="1"/>
    <col min="52" max="52" width="11.5" style="1" hidden="1" customWidth="1"/>
    <col min="53" max="53" width="11.75" style="1" hidden="1" customWidth="1"/>
    <col min="54" max="56" width="9.125" style="1" hidden="1" customWidth="1"/>
    <col min="57" max="58" width="9" style="1" hidden="1" customWidth="1"/>
    <col min="59" max="59" width="11.5" style="1" hidden="1" customWidth="1"/>
    <col min="60" max="60" width="9" style="1" hidden="1" customWidth="1"/>
    <col min="61" max="63" width="9.125" style="1" hidden="1" customWidth="1"/>
    <col min="64" max="65" width="9" style="1" hidden="1" customWidth="1"/>
    <col min="66" max="66" width="11.5" style="1" hidden="1" customWidth="1"/>
    <col min="67" max="67" width="11.75" style="1" hidden="1" customWidth="1"/>
    <col min="68" max="70" width="9.125" style="1" hidden="1" customWidth="1"/>
    <col min="71" max="72" width="9" style="1" hidden="1" customWidth="1"/>
    <col min="73" max="73" width="11.5" style="1" hidden="1" customWidth="1"/>
    <col min="74" max="74" width="9" style="1" hidden="1" customWidth="1"/>
    <col min="75" max="77" width="9.125" style="1" hidden="1" customWidth="1"/>
    <col min="78" max="79" width="9" style="1" hidden="1" customWidth="1"/>
    <col min="80" max="80" width="11.5" style="1" hidden="1" customWidth="1"/>
    <col min="81" max="81" width="11.75" style="1" hidden="1" customWidth="1"/>
    <col min="82" max="84" width="9.125" style="1" hidden="1" customWidth="1"/>
    <col min="85" max="86" width="9" style="1" hidden="1" customWidth="1"/>
    <col min="87" max="87" width="11.5" style="1" hidden="1" customWidth="1"/>
    <col min="88" max="88" width="0" style="1" hidden="1" customWidth="1"/>
    <col min="89" max="91" width="9.125" style="1" hidden="1" customWidth="1"/>
    <col min="92" max="93" width="9" style="1" hidden="1" customWidth="1"/>
    <col min="94" max="94" width="11.5" style="1" hidden="1" customWidth="1"/>
    <col min="95" max="95" width="11.75" style="1" hidden="1" customWidth="1"/>
    <col min="96" max="98" width="9.125" style="1" hidden="1" customWidth="1"/>
    <col min="99" max="100" width="9" style="1" hidden="1" customWidth="1"/>
    <col min="101" max="101" width="11.5" style="1" hidden="1" customWidth="1"/>
    <col min="102" max="102" width="9" style="1" hidden="1" customWidth="1"/>
    <col min="103" max="105" width="9.125" style="1" hidden="1" customWidth="1"/>
    <col min="106" max="107" width="9" style="1" hidden="1" customWidth="1"/>
    <col min="108" max="108" width="11.5" style="1" hidden="1" customWidth="1"/>
    <col min="109" max="109" width="11.75" style="1" hidden="1" customWidth="1"/>
    <col min="110" max="112" width="9.125" style="1" hidden="1" customWidth="1"/>
    <col min="113" max="114" width="9" style="1" hidden="1" customWidth="1"/>
    <col min="115" max="115" width="11.5" style="1" hidden="1" customWidth="1"/>
    <col min="116" max="116" width="9" style="1" hidden="1" customWidth="1"/>
    <col min="117" max="119" width="9.125" style="1" hidden="1" customWidth="1"/>
    <col min="120" max="121" width="9" style="1" hidden="1" customWidth="1"/>
    <col min="122" max="122" width="11.5" style="1" hidden="1" customWidth="1"/>
    <col min="123" max="123" width="11.75" style="1" hidden="1" customWidth="1"/>
    <col min="124" max="126" width="9.125" style="1" hidden="1" customWidth="1"/>
    <col min="127" max="128" width="9" style="1" hidden="1" customWidth="1"/>
    <col min="129" max="129" width="11.5" style="1" hidden="1" customWidth="1"/>
    <col min="130" max="130" width="9" style="1" hidden="1" customWidth="1"/>
    <col min="131" max="133" width="9.125" style="1" hidden="1" customWidth="1"/>
    <col min="134" max="135" width="9" style="1" hidden="1" customWidth="1"/>
    <col min="136" max="136" width="11.5" style="1" hidden="1" customWidth="1"/>
    <col min="137" max="137" width="11.75" style="1" hidden="1" customWidth="1"/>
    <col min="138" max="140" width="9.125" style="1" hidden="1" customWidth="1"/>
    <col min="141" max="142" width="9" style="1" hidden="1" customWidth="1"/>
    <col min="143" max="143" width="11.5" style="1" hidden="1" customWidth="1"/>
    <col min="144" max="144" width="9" style="1" hidden="1" customWidth="1"/>
    <col min="145" max="147" width="9.125" style="1" hidden="1" customWidth="1"/>
    <col min="148" max="149" width="9" style="1" hidden="1" customWidth="1"/>
    <col min="150" max="150" width="11.5" style="1" hidden="1" customWidth="1"/>
    <col min="151" max="151" width="11.75" style="1" hidden="1" customWidth="1"/>
    <col min="152" max="154" width="9.125" style="1" hidden="1" customWidth="1"/>
    <col min="155" max="156" width="9" style="1" hidden="1" customWidth="1"/>
    <col min="157" max="157" width="11.5" style="1" hidden="1" customWidth="1"/>
    <col min="158" max="158" width="9" style="1" hidden="1" customWidth="1"/>
    <col min="159" max="161" width="9.125" style="1" hidden="1" customWidth="1"/>
    <col min="162" max="163" width="9" style="1" hidden="1" customWidth="1"/>
    <col min="164" max="164" width="11.5" style="1" hidden="1" customWidth="1"/>
    <col min="165" max="165" width="11.75" style="1" hidden="1" customWidth="1"/>
    <col min="166" max="168" width="9.125" style="1" hidden="1" customWidth="1"/>
    <col min="169" max="170" width="9" style="1" hidden="1" customWidth="1"/>
    <col min="171" max="171" width="11.5" style="1" hidden="1" customWidth="1"/>
    <col min="172" max="172" width="9" style="1" hidden="1" customWidth="1"/>
    <col min="173" max="175" width="9.125" style="1" hidden="1" customWidth="1"/>
    <col min="176" max="177" width="9" style="1" hidden="1" customWidth="1"/>
    <col min="178" max="178" width="11.5" style="1" hidden="1" customWidth="1"/>
    <col min="179" max="179" width="11.75" style="1" hidden="1" customWidth="1"/>
    <col min="180" max="182" width="9.125" style="1" hidden="1" customWidth="1"/>
    <col min="183" max="184" width="9" style="1" hidden="1" customWidth="1"/>
    <col min="185" max="185" width="11.5" style="1" hidden="1" customWidth="1"/>
    <col min="186" max="186" width="9" style="1" hidden="1" customWidth="1"/>
    <col min="187" max="189" width="9.125" style="1" hidden="1" customWidth="1"/>
    <col min="190" max="191" width="9" style="1" hidden="1" customWidth="1"/>
    <col min="192" max="192" width="11.5" style="1" hidden="1" customWidth="1"/>
    <col min="193" max="193" width="11.75" style="1" hidden="1" customWidth="1"/>
    <col min="194" max="196" width="9.125" style="1" hidden="1" customWidth="1"/>
    <col min="197" max="198" width="9" style="1" hidden="1" customWidth="1"/>
    <col min="199" max="199" width="11.5" style="1" hidden="1" customWidth="1"/>
    <col min="200" max="200" width="0" style="1" hidden="1" customWidth="1"/>
    <col min="201" max="203" width="9.125" style="1" hidden="1" customWidth="1"/>
    <col min="204" max="205" width="0" style="1" hidden="1" customWidth="1"/>
    <col min="206" max="206" width="11.5" style="1" hidden="1" customWidth="1"/>
    <col min="207" max="207" width="11.75" style="1" hidden="1" customWidth="1"/>
    <col min="208" max="210" width="9.125" style="1" hidden="1" customWidth="1"/>
    <col min="211" max="212" width="0" style="1" hidden="1" customWidth="1"/>
    <col min="213" max="214" width="11.5" style="1" hidden="1" customWidth="1"/>
    <col min="215" max="16384" width="9" style="1"/>
  </cols>
  <sheetData>
    <row r="1" spans="1:213" ht="30" customHeight="1" thickBot="1">
      <c r="D1" s="3" t="s">
        <v>0</v>
      </c>
      <c r="E1" s="166"/>
      <c r="F1" s="153" t="s">
        <v>1</v>
      </c>
      <c r="G1" s="171">
        <f>E1/12</f>
        <v>0</v>
      </c>
      <c r="H1" s="4"/>
      <c r="I1" s="4"/>
      <c r="J1" s="4"/>
      <c r="K1" s="4"/>
      <c r="L1" s="114" t="s">
        <v>101</v>
      </c>
    </row>
    <row r="2" spans="1:213" ht="30" customHeight="1" thickBot="1">
      <c r="D2" s="5"/>
      <c r="E2" s="5"/>
      <c r="F2" s="5"/>
      <c r="G2" s="5"/>
      <c r="H2" s="4"/>
      <c r="I2" s="4"/>
      <c r="J2" s="4"/>
      <c r="K2" s="4"/>
      <c r="L2" s="4"/>
    </row>
    <row r="3" spans="1:213" ht="30" customHeight="1" thickBot="1">
      <c r="A3" s="6" t="s">
        <v>2</v>
      </c>
      <c r="B3" s="146" t="s">
        <v>104</v>
      </c>
      <c r="C3" s="7"/>
      <c r="D3" s="3" t="s">
        <v>2</v>
      </c>
      <c r="E3" s="8"/>
      <c r="F3" s="5"/>
      <c r="G3" s="5"/>
      <c r="H3" s="9"/>
      <c r="I3" s="4"/>
      <c r="J3" s="10"/>
      <c r="K3" s="4"/>
      <c r="L3" s="4"/>
    </row>
    <row r="4" spans="1:213" ht="30" customHeight="1" thickBot="1">
      <c r="B4" s="150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213" ht="30" customHeight="1" thickBot="1">
      <c r="A5" s="230" t="s">
        <v>42</v>
      </c>
      <c r="B5" s="233" t="s">
        <v>66</v>
      </c>
      <c r="C5" s="238"/>
      <c r="D5" s="3" t="s">
        <v>3</v>
      </c>
      <c r="E5" s="113">
        <f>E3</f>
        <v>0</v>
      </c>
      <c r="F5" s="112">
        <f>DATE(YEAR(E3), MONTH(E3)+1, DAY(E3))</f>
        <v>31</v>
      </c>
      <c r="G5" s="108">
        <f>DATE(YEAR(E3), MONTH(E3)+2, DAY(E3))</f>
        <v>60</v>
      </c>
      <c r="H5" s="108">
        <f>DATE(YEAR(E3), MONTH(E3)+3, DAY(E3))</f>
        <v>91</v>
      </c>
      <c r="I5" s="108">
        <f>DATE(YEAR(E3), MONTH(E3)+4, DAY(E3))</f>
        <v>121</v>
      </c>
      <c r="J5" s="108">
        <f>DATE(YEAR(E3), MONTH(E3)+5, DAY(E3))</f>
        <v>152</v>
      </c>
      <c r="K5" s="5"/>
      <c r="L5" s="5"/>
    </row>
    <row r="6" spans="1:213" ht="30" customHeight="1" thickBot="1">
      <c r="A6" s="231"/>
      <c r="B6" s="234"/>
      <c r="C6" s="238"/>
      <c r="D6" s="3" t="s">
        <v>41</v>
      </c>
      <c r="E6" s="166"/>
      <c r="F6" s="167"/>
      <c r="G6" s="168"/>
      <c r="H6" s="168"/>
      <c r="I6" s="168"/>
      <c r="J6" s="169"/>
      <c r="K6" s="5"/>
      <c r="L6" s="5"/>
    </row>
    <row r="7" spans="1:213" ht="30" customHeight="1">
      <c r="A7" s="231"/>
      <c r="B7" s="150"/>
      <c r="C7" s="12"/>
      <c r="D7" s="111"/>
      <c r="E7" s="110"/>
      <c r="F7" s="5"/>
      <c r="G7" s="5"/>
      <c r="H7" s="5"/>
      <c r="I7" s="5"/>
      <c r="J7" s="5"/>
      <c r="K7" s="5"/>
      <c r="L7" s="5"/>
    </row>
    <row r="8" spans="1:213" ht="30" customHeight="1" thickBot="1">
      <c r="A8" s="231"/>
      <c r="B8" s="233" t="s">
        <v>67</v>
      </c>
      <c r="C8" s="238"/>
      <c r="D8" s="109" t="s">
        <v>40</v>
      </c>
      <c r="E8" s="108" t="e">
        <f>DATE(YEAR(E3), MONTH(E3)-6, DAY(E3))</f>
        <v>#NUM!</v>
      </c>
      <c r="F8" s="108" t="e">
        <f>DATE(YEAR(E3), MONTH(E3)-5, DAY(E3))</f>
        <v>#NUM!</v>
      </c>
      <c r="G8" s="108" t="e">
        <f>DATE(YEAR(E3), MONTH(E3)-4, DAY(E3))</f>
        <v>#NUM!</v>
      </c>
      <c r="H8" s="108" t="e">
        <f>DATE(YEAR(E3), MONTH(E3)-3, DAY(E3))</f>
        <v>#NUM!</v>
      </c>
      <c r="I8" s="108" t="e">
        <f>DATE(YEAR(E3), MONTH(E3)-2, DAY(E3))</f>
        <v>#NUM!</v>
      </c>
      <c r="J8" s="108" t="e">
        <f>DATE(YEAR(E3), MONTH(E3)-1, DAY(E3))</f>
        <v>#NUM!</v>
      </c>
      <c r="K8" s="5"/>
      <c r="L8" s="5"/>
    </row>
    <row r="9" spans="1:213" ht="30" customHeight="1" thickBot="1">
      <c r="A9" s="232"/>
      <c r="B9" s="234"/>
      <c r="C9" s="238"/>
      <c r="D9" s="3" t="s">
        <v>39</v>
      </c>
      <c r="E9" s="170"/>
      <c r="F9" s="168"/>
      <c r="G9" s="168"/>
      <c r="H9" s="168"/>
      <c r="I9" s="168"/>
      <c r="J9" s="169"/>
      <c r="K9" s="5"/>
      <c r="L9" s="5"/>
    </row>
    <row r="10" spans="1:213" ht="30" hidden="1" customHeight="1">
      <c r="B10" s="151"/>
      <c r="D10" s="5"/>
      <c r="E10" s="5"/>
      <c r="F10" s="5"/>
      <c r="G10" s="5"/>
      <c r="H10" s="5"/>
      <c r="I10" s="5"/>
      <c r="J10" s="5"/>
      <c r="K10" s="5"/>
      <c r="L10" s="5"/>
    </row>
    <row r="11" spans="1:213" ht="30" hidden="1" customHeight="1">
      <c r="B11" s="151"/>
      <c r="D11" s="5"/>
      <c r="E11" s="5"/>
      <c r="F11" s="5"/>
      <c r="G11" s="5"/>
      <c r="H11" s="5"/>
      <c r="I11" s="5"/>
      <c r="J11" s="5"/>
      <c r="K11" s="5"/>
      <c r="L11" s="5"/>
    </row>
    <row r="12" spans="1:213" ht="30" customHeight="1">
      <c r="B12" s="151"/>
      <c r="D12" s="5"/>
      <c r="E12" s="5"/>
      <c r="F12" s="5"/>
      <c r="G12" s="5"/>
      <c r="H12" s="5"/>
      <c r="I12" s="5"/>
      <c r="J12" s="5"/>
      <c r="K12" s="5"/>
      <c r="L12" s="5"/>
      <c r="M12" s="107"/>
      <c r="N12" s="107"/>
      <c r="O12" s="106"/>
      <c r="P12" s="106"/>
      <c r="Q12" s="106"/>
      <c r="R12" s="106"/>
    </row>
    <row r="13" spans="1:213" ht="30" customHeight="1" thickBot="1">
      <c r="B13" s="151"/>
      <c r="D13" s="244" t="s">
        <v>23</v>
      </c>
      <c r="E13" s="246" t="s">
        <v>91</v>
      </c>
      <c r="F13" s="247" t="s">
        <v>38</v>
      </c>
      <c r="G13" s="248"/>
      <c r="H13" s="248"/>
      <c r="I13" s="248"/>
      <c r="J13" s="248"/>
      <c r="K13" s="248"/>
      <c r="L13" s="249"/>
      <c r="M13" s="47"/>
      <c r="N13" s="47"/>
      <c r="O13" s="47"/>
      <c r="P13" s="47"/>
      <c r="Q13" s="47"/>
      <c r="R13" s="47"/>
      <c r="AG13" s="250"/>
      <c r="AH13" s="250"/>
      <c r="AI13" s="250"/>
      <c r="AJ13" s="250"/>
      <c r="AK13" s="250"/>
      <c r="AL13" s="250"/>
      <c r="AM13" s="251"/>
      <c r="AN13" s="250"/>
      <c r="AO13" s="250"/>
      <c r="AP13" s="250"/>
      <c r="AQ13" s="250"/>
      <c r="AR13" s="250"/>
      <c r="AS13" s="252"/>
      <c r="AU13" s="253" t="e">
        <f>T14</f>
        <v>#NUM!</v>
      </c>
      <c r="AV13" s="250"/>
      <c r="AW13" s="250"/>
      <c r="AX13" s="250"/>
      <c r="AY13" s="250"/>
      <c r="AZ13" s="250"/>
      <c r="BA13" s="251"/>
      <c r="BB13" s="250"/>
      <c r="BC13" s="250"/>
      <c r="BD13" s="250"/>
      <c r="BE13" s="250"/>
      <c r="BF13" s="250"/>
      <c r="BG13" s="252"/>
      <c r="BI13" s="253" t="e">
        <f>AH14</f>
        <v>#NUM!</v>
      </c>
      <c r="BJ13" s="250"/>
      <c r="BK13" s="250"/>
      <c r="BL13" s="250"/>
      <c r="BM13" s="250"/>
      <c r="BN13" s="250"/>
      <c r="BO13" s="251"/>
      <c r="BP13" s="250"/>
      <c r="BQ13" s="250"/>
      <c r="BR13" s="250"/>
      <c r="BS13" s="250"/>
      <c r="BT13" s="250"/>
      <c r="BU13" s="252"/>
      <c r="BW13" s="253" t="e">
        <f>G8</f>
        <v>#NUM!</v>
      </c>
      <c r="BX13" s="250"/>
      <c r="BY13" s="250"/>
      <c r="BZ13" s="250"/>
      <c r="CA13" s="250"/>
      <c r="CB13" s="250"/>
      <c r="CC13" s="251"/>
      <c r="CD13" s="250"/>
      <c r="CE13" s="250"/>
      <c r="CF13" s="250"/>
      <c r="CG13" s="250"/>
      <c r="CH13" s="250"/>
      <c r="CI13" s="252"/>
      <c r="CK13" s="253" t="e">
        <f>H8</f>
        <v>#NUM!</v>
      </c>
      <c r="CL13" s="250"/>
      <c r="CM13" s="250"/>
      <c r="CN13" s="250"/>
      <c r="CO13" s="250"/>
      <c r="CP13" s="250"/>
      <c r="CQ13" s="251"/>
      <c r="CR13" s="250"/>
      <c r="CS13" s="250"/>
      <c r="CT13" s="250"/>
      <c r="CU13" s="250"/>
      <c r="CV13" s="250"/>
      <c r="CW13" s="252"/>
      <c r="CY13" s="239" t="e">
        <f>I8</f>
        <v>#NUM!</v>
      </c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1"/>
      <c r="DM13" s="239" t="e">
        <f>J8</f>
        <v>#NUM!</v>
      </c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1"/>
      <c r="EA13" s="239">
        <f>E5</f>
        <v>0</v>
      </c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1"/>
      <c r="EO13" s="239">
        <f>F5</f>
        <v>31</v>
      </c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1"/>
      <c r="FC13" s="239">
        <f>G5</f>
        <v>60</v>
      </c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1"/>
      <c r="FQ13" s="239">
        <f>H5</f>
        <v>91</v>
      </c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1"/>
      <c r="GE13" s="239">
        <f>I5</f>
        <v>121</v>
      </c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1"/>
      <c r="GS13" s="239">
        <f>W5</f>
        <v>0</v>
      </c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1"/>
    </row>
    <row r="14" spans="1:213" ht="30" customHeight="1" thickBot="1">
      <c r="B14" s="151"/>
      <c r="D14" s="245"/>
      <c r="E14" s="245"/>
      <c r="F14" s="105" t="s">
        <v>37</v>
      </c>
      <c r="G14" s="104" t="s">
        <v>36</v>
      </c>
      <c r="H14" s="104" t="s">
        <v>35</v>
      </c>
      <c r="I14" s="104" t="s">
        <v>34</v>
      </c>
      <c r="J14" s="104" t="s">
        <v>33</v>
      </c>
      <c r="K14" s="104" t="s">
        <v>32</v>
      </c>
      <c r="L14" s="103" t="s">
        <v>31</v>
      </c>
      <c r="M14" s="102" t="s">
        <v>30</v>
      </c>
      <c r="N14" s="101" t="s">
        <v>29</v>
      </c>
      <c r="O14" s="101" t="s">
        <v>28</v>
      </c>
      <c r="P14" s="101" t="s">
        <v>27</v>
      </c>
      <c r="Q14" s="101" t="s">
        <v>26</v>
      </c>
      <c r="R14" s="101" t="s">
        <v>25</v>
      </c>
      <c r="T14" s="100" t="e">
        <f t="shared" ref="T14:AE14" si="0">AG14</f>
        <v>#NUM!</v>
      </c>
      <c r="U14" s="100" t="e">
        <f t="shared" si="0"/>
        <v>#NUM!</v>
      </c>
      <c r="V14" s="100" t="e">
        <f t="shared" si="0"/>
        <v>#NUM!</v>
      </c>
      <c r="W14" s="100" t="e">
        <f t="shared" si="0"/>
        <v>#NUM!</v>
      </c>
      <c r="X14" s="100" t="e">
        <f t="shared" si="0"/>
        <v>#NUM!</v>
      </c>
      <c r="Y14" s="100" t="e">
        <f t="shared" si="0"/>
        <v>#NUM!</v>
      </c>
      <c r="Z14" s="100">
        <f t="shared" si="0"/>
        <v>0</v>
      </c>
      <c r="AA14" s="100">
        <f t="shared" si="0"/>
        <v>31</v>
      </c>
      <c r="AB14" s="99">
        <f t="shared" si="0"/>
        <v>60</v>
      </c>
      <c r="AC14" s="99">
        <f t="shared" si="0"/>
        <v>91</v>
      </c>
      <c r="AD14" s="99">
        <f t="shared" si="0"/>
        <v>121</v>
      </c>
      <c r="AE14" s="99">
        <f t="shared" si="0"/>
        <v>152</v>
      </c>
      <c r="AG14" s="98" t="e">
        <f t="shared" ref="AG14:AL14" si="1">E8</f>
        <v>#NUM!</v>
      </c>
      <c r="AH14" s="98" t="e">
        <f t="shared" si="1"/>
        <v>#NUM!</v>
      </c>
      <c r="AI14" s="98" t="e">
        <f t="shared" si="1"/>
        <v>#NUM!</v>
      </c>
      <c r="AJ14" s="98" t="e">
        <f t="shared" si="1"/>
        <v>#NUM!</v>
      </c>
      <c r="AK14" s="98" t="e">
        <f t="shared" si="1"/>
        <v>#NUM!</v>
      </c>
      <c r="AL14" s="97" t="e">
        <f t="shared" si="1"/>
        <v>#NUM!</v>
      </c>
      <c r="AM14" s="96">
        <f>E3</f>
        <v>0</v>
      </c>
      <c r="AN14" s="95">
        <f>F5</f>
        <v>31</v>
      </c>
      <c r="AO14" s="95">
        <f>G5</f>
        <v>60</v>
      </c>
      <c r="AP14" s="95">
        <f>H5</f>
        <v>91</v>
      </c>
      <c r="AQ14" s="95">
        <f>I5</f>
        <v>121</v>
      </c>
      <c r="AR14" s="95">
        <f>J5</f>
        <v>152</v>
      </c>
      <c r="AS14" s="94" t="s">
        <v>24</v>
      </c>
      <c r="AU14" s="98" t="e">
        <f>$T$14</f>
        <v>#NUM!</v>
      </c>
      <c r="AV14" s="98" t="e">
        <f>$U$14</f>
        <v>#NUM!</v>
      </c>
      <c r="AW14" s="98" t="e">
        <f>$V$14</f>
        <v>#NUM!</v>
      </c>
      <c r="AX14" s="98" t="e">
        <f>$W$14</f>
        <v>#NUM!</v>
      </c>
      <c r="AY14" s="98" t="e">
        <f>$X$14</f>
        <v>#NUM!</v>
      </c>
      <c r="AZ14" s="97" t="e">
        <f>$Y$14</f>
        <v>#NUM!</v>
      </c>
      <c r="BA14" s="96">
        <f>$Z$14</f>
        <v>0</v>
      </c>
      <c r="BB14" s="95">
        <f>$AA$14</f>
        <v>31</v>
      </c>
      <c r="BC14" s="95">
        <f>$AB$14</f>
        <v>60</v>
      </c>
      <c r="BD14" s="95">
        <f>$AC$14</f>
        <v>91</v>
      </c>
      <c r="BE14" s="95">
        <f>$AD$14</f>
        <v>121</v>
      </c>
      <c r="BF14" s="95">
        <f>$AE$14</f>
        <v>152</v>
      </c>
      <c r="BG14" s="94" t="s">
        <v>24</v>
      </c>
      <c r="BI14" s="98" t="e">
        <f>$T$14</f>
        <v>#NUM!</v>
      </c>
      <c r="BJ14" s="98" t="e">
        <f>$U$14</f>
        <v>#NUM!</v>
      </c>
      <c r="BK14" s="98" t="e">
        <f>$V$14</f>
        <v>#NUM!</v>
      </c>
      <c r="BL14" s="98" t="e">
        <f>$W$14</f>
        <v>#NUM!</v>
      </c>
      <c r="BM14" s="98" t="e">
        <f>$X$14</f>
        <v>#NUM!</v>
      </c>
      <c r="BN14" s="97" t="e">
        <f>$Y$14</f>
        <v>#NUM!</v>
      </c>
      <c r="BO14" s="96">
        <f>$Z$14</f>
        <v>0</v>
      </c>
      <c r="BP14" s="95">
        <f>$AA$14</f>
        <v>31</v>
      </c>
      <c r="BQ14" s="95">
        <f>$AB$14</f>
        <v>60</v>
      </c>
      <c r="BR14" s="95">
        <f>$AC$14</f>
        <v>91</v>
      </c>
      <c r="BS14" s="95">
        <f>$AD$14</f>
        <v>121</v>
      </c>
      <c r="BT14" s="95">
        <f>$AE$14</f>
        <v>152</v>
      </c>
      <c r="BU14" s="94" t="s">
        <v>24</v>
      </c>
      <c r="BW14" s="98" t="e">
        <f>$T$14</f>
        <v>#NUM!</v>
      </c>
      <c r="BX14" s="98" t="e">
        <f>$U$14</f>
        <v>#NUM!</v>
      </c>
      <c r="BY14" s="98" t="e">
        <f>$V$14</f>
        <v>#NUM!</v>
      </c>
      <c r="BZ14" s="98" t="e">
        <f>$W$14</f>
        <v>#NUM!</v>
      </c>
      <c r="CA14" s="98" t="e">
        <f>$X$14</f>
        <v>#NUM!</v>
      </c>
      <c r="CB14" s="97" t="e">
        <f>$Y$14</f>
        <v>#NUM!</v>
      </c>
      <c r="CC14" s="96">
        <f>$Z$14</f>
        <v>0</v>
      </c>
      <c r="CD14" s="95">
        <f>$AA$14</f>
        <v>31</v>
      </c>
      <c r="CE14" s="95">
        <f>$AB$14</f>
        <v>60</v>
      </c>
      <c r="CF14" s="95">
        <f>$AC$14</f>
        <v>91</v>
      </c>
      <c r="CG14" s="95">
        <f>$AD$14</f>
        <v>121</v>
      </c>
      <c r="CH14" s="95">
        <f>$AE$14</f>
        <v>152</v>
      </c>
      <c r="CI14" s="94" t="s">
        <v>24</v>
      </c>
      <c r="CK14" s="98" t="e">
        <f>$T$14</f>
        <v>#NUM!</v>
      </c>
      <c r="CL14" s="98" t="e">
        <f>$U$14</f>
        <v>#NUM!</v>
      </c>
      <c r="CM14" s="98" t="e">
        <f>$V$14</f>
        <v>#NUM!</v>
      </c>
      <c r="CN14" s="98" t="e">
        <f>$W$14</f>
        <v>#NUM!</v>
      </c>
      <c r="CO14" s="98" t="e">
        <f>$X$14</f>
        <v>#NUM!</v>
      </c>
      <c r="CP14" s="97" t="e">
        <f>$Y$14</f>
        <v>#NUM!</v>
      </c>
      <c r="CQ14" s="96">
        <f>$Z$14</f>
        <v>0</v>
      </c>
      <c r="CR14" s="95">
        <f>$AA$14</f>
        <v>31</v>
      </c>
      <c r="CS14" s="95">
        <f>$AB$14</f>
        <v>60</v>
      </c>
      <c r="CT14" s="95">
        <f>$AC$14</f>
        <v>91</v>
      </c>
      <c r="CU14" s="95">
        <f>$AD$14</f>
        <v>121</v>
      </c>
      <c r="CV14" s="95">
        <f>$AE$14</f>
        <v>152</v>
      </c>
      <c r="CW14" s="94" t="s">
        <v>24</v>
      </c>
      <c r="CY14" s="98" t="e">
        <f>$T$14</f>
        <v>#NUM!</v>
      </c>
      <c r="CZ14" s="98" t="e">
        <f>$U$14</f>
        <v>#NUM!</v>
      </c>
      <c r="DA14" s="98" t="e">
        <f>$V$14</f>
        <v>#NUM!</v>
      </c>
      <c r="DB14" s="98" t="e">
        <f>$W$14</f>
        <v>#NUM!</v>
      </c>
      <c r="DC14" s="98" t="e">
        <f>$X$14</f>
        <v>#NUM!</v>
      </c>
      <c r="DD14" s="97" t="e">
        <f>$Y$14</f>
        <v>#NUM!</v>
      </c>
      <c r="DE14" s="96">
        <f>$Z$14</f>
        <v>0</v>
      </c>
      <c r="DF14" s="95">
        <f>$AA$14</f>
        <v>31</v>
      </c>
      <c r="DG14" s="95">
        <f>$AB$14</f>
        <v>60</v>
      </c>
      <c r="DH14" s="95">
        <f>$AC$14</f>
        <v>91</v>
      </c>
      <c r="DI14" s="95">
        <f>$AD$14</f>
        <v>121</v>
      </c>
      <c r="DJ14" s="95">
        <f>$AE$14</f>
        <v>152</v>
      </c>
      <c r="DK14" s="94" t="s">
        <v>24</v>
      </c>
      <c r="DM14" s="98" t="e">
        <f>$T$14</f>
        <v>#NUM!</v>
      </c>
      <c r="DN14" s="98" t="e">
        <f>$U$14</f>
        <v>#NUM!</v>
      </c>
      <c r="DO14" s="98" t="e">
        <f>$V$14</f>
        <v>#NUM!</v>
      </c>
      <c r="DP14" s="98" t="e">
        <f>$W$14</f>
        <v>#NUM!</v>
      </c>
      <c r="DQ14" s="98" t="e">
        <f>$X$14</f>
        <v>#NUM!</v>
      </c>
      <c r="DR14" s="97" t="e">
        <f>$Y$14</f>
        <v>#NUM!</v>
      </c>
      <c r="DS14" s="96">
        <f>$Z$14</f>
        <v>0</v>
      </c>
      <c r="DT14" s="95">
        <f>$AA$14</f>
        <v>31</v>
      </c>
      <c r="DU14" s="95">
        <f>$AB$14</f>
        <v>60</v>
      </c>
      <c r="DV14" s="95">
        <f>$AC$14</f>
        <v>91</v>
      </c>
      <c r="DW14" s="95">
        <f>$AD$14</f>
        <v>121</v>
      </c>
      <c r="DX14" s="95">
        <f>$AE$14</f>
        <v>152</v>
      </c>
      <c r="DY14" s="94" t="s">
        <v>24</v>
      </c>
      <c r="EA14" s="98" t="e">
        <f>$T$14</f>
        <v>#NUM!</v>
      </c>
      <c r="EB14" s="98" t="e">
        <f>$U$14</f>
        <v>#NUM!</v>
      </c>
      <c r="EC14" s="98" t="e">
        <f>$V$14</f>
        <v>#NUM!</v>
      </c>
      <c r="ED14" s="98" t="e">
        <f>$W$14</f>
        <v>#NUM!</v>
      </c>
      <c r="EE14" s="98" t="e">
        <f>$X$14</f>
        <v>#NUM!</v>
      </c>
      <c r="EF14" s="97" t="e">
        <f>$Y$14</f>
        <v>#NUM!</v>
      </c>
      <c r="EG14" s="96">
        <f>$Z$14</f>
        <v>0</v>
      </c>
      <c r="EH14" s="95">
        <f>$AA$14</f>
        <v>31</v>
      </c>
      <c r="EI14" s="95">
        <f>$AB$14</f>
        <v>60</v>
      </c>
      <c r="EJ14" s="95">
        <f>$AC$14</f>
        <v>91</v>
      </c>
      <c r="EK14" s="95">
        <f>$AD$14</f>
        <v>121</v>
      </c>
      <c r="EL14" s="95">
        <f>$AE$14</f>
        <v>152</v>
      </c>
      <c r="EM14" s="94" t="s">
        <v>24</v>
      </c>
      <c r="EO14" s="98" t="e">
        <f>$T$14</f>
        <v>#NUM!</v>
      </c>
      <c r="EP14" s="98" t="e">
        <f>$U$14</f>
        <v>#NUM!</v>
      </c>
      <c r="EQ14" s="98" t="e">
        <f>$V$14</f>
        <v>#NUM!</v>
      </c>
      <c r="ER14" s="98" t="e">
        <f>$W$14</f>
        <v>#NUM!</v>
      </c>
      <c r="ES14" s="98" t="e">
        <f>$X$14</f>
        <v>#NUM!</v>
      </c>
      <c r="ET14" s="97" t="e">
        <f>$Y$14</f>
        <v>#NUM!</v>
      </c>
      <c r="EU14" s="96">
        <f>$Z$14</f>
        <v>0</v>
      </c>
      <c r="EV14" s="95">
        <f>$AA$14</f>
        <v>31</v>
      </c>
      <c r="EW14" s="95">
        <f>$AB$14</f>
        <v>60</v>
      </c>
      <c r="EX14" s="95">
        <f>$AC$14</f>
        <v>91</v>
      </c>
      <c r="EY14" s="95">
        <f>$AD$14</f>
        <v>121</v>
      </c>
      <c r="EZ14" s="95">
        <f>$AE$14</f>
        <v>152</v>
      </c>
      <c r="FA14" s="94" t="s">
        <v>24</v>
      </c>
      <c r="FC14" s="98" t="e">
        <f>$T$14</f>
        <v>#NUM!</v>
      </c>
      <c r="FD14" s="98" t="e">
        <f>$U$14</f>
        <v>#NUM!</v>
      </c>
      <c r="FE14" s="98" t="e">
        <f>$V$14</f>
        <v>#NUM!</v>
      </c>
      <c r="FF14" s="98" t="e">
        <f>$W$14</f>
        <v>#NUM!</v>
      </c>
      <c r="FG14" s="98" t="e">
        <f>$X$14</f>
        <v>#NUM!</v>
      </c>
      <c r="FH14" s="97" t="e">
        <f>$Y$14</f>
        <v>#NUM!</v>
      </c>
      <c r="FI14" s="96">
        <f>$Z$14</f>
        <v>0</v>
      </c>
      <c r="FJ14" s="95">
        <f>$AA$14</f>
        <v>31</v>
      </c>
      <c r="FK14" s="95">
        <f>$AB$14</f>
        <v>60</v>
      </c>
      <c r="FL14" s="95">
        <f>$AC$14</f>
        <v>91</v>
      </c>
      <c r="FM14" s="95">
        <f>$AD$14</f>
        <v>121</v>
      </c>
      <c r="FN14" s="95">
        <f>$AE$14</f>
        <v>152</v>
      </c>
      <c r="FO14" s="94" t="s">
        <v>24</v>
      </c>
      <c r="FQ14" s="98" t="e">
        <f>$T$14</f>
        <v>#NUM!</v>
      </c>
      <c r="FR14" s="98" t="e">
        <f>$U$14</f>
        <v>#NUM!</v>
      </c>
      <c r="FS14" s="98" t="e">
        <f>$V$14</f>
        <v>#NUM!</v>
      </c>
      <c r="FT14" s="98" t="e">
        <f>$W$14</f>
        <v>#NUM!</v>
      </c>
      <c r="FU14" s="98" t="e">
        <f>$X$14</f>
        <v>#NUM!</v>
      </c>
      <c r="FV14" s="97" t="e">
        <f>$Y$14</f>
        <v>#NUM!</v>
      </c>
      <c r="FW14" s="96">
        <f>$Z$14</f>
        <v>0</v>
      </c>
      <c r="FX14" s="95">
        <f>$AA$14</f>
        <v>31</v>
      </c>
      <c r="FY14" s="95">
        <f>$AB$14</f>
        <v>60</v>
      </c>
      <c r="FZ14" s="95">
        <f>$AC$14</f>
        <v>91</v>
      </c>
      <c r="GA14" s="95">
        <f>$AD$14</f>
        <v>121</v>
      </c>
      <c r="GB14" s="95">
        <f>$AE$14</f>
        <v>152</v>
      </c>
      <c r="GC14" s="94" t="s">
        <v>24</v>
      </c>
      <c r="GE14" s="98" t="e">
        <f>$T$14</f>
        <v>#NUM!</v>
      </c>
      <c r="GF14" s="98" t="e">
        <f>$U$14</f>
        <v>#NUM!</v>
      </c>
      <c r="GG14" s="98" t="e">
        <f>$V$14</f>
        <v>#NUM!</v>
      </c>
      <c r="GH14" s="98" t="e">
        <f>$W$14</f>
        <v>#NUM!</v>
      </c>
      <c r="GI14" s="98" t="e">
        <f>$X$14</f>
        <v>#NUM!</v>
      </c>
      <c r="GJ14" s="97" t="e">
        <f>$Y$14</f>
        <v>#NUM!</v>
      </c>
      <c r="GK14" s="96">
        <f>$Z$14</f>
        <v>0</v>
      </c>
      <c r="GL14" s="95">
        <f>$AA$14</f>
        <v>31</v>
      </c>
      <c r="GM14" s="95">
        <f>$AB$14</f>
        <v>60</v>
      </c>
      <c r="GN14" s="95">
        <f>$AC$14</f>
        <v>91</v>
      </c>
      <c r="GO14" s="95">
        <f>$AD$14</f>
        <v>121</v>
      </c>
      <c r="GP14" s="95">
        <f>$AE$14</f>
        <v>152</v>
      </c>
      <c r="GQ14" s="94" t="s">
        <v>24</v>
      </c>
      <c r="GS14" s="98" t="e">
        <f>$T$14</f>
        <v>#NUM!</v>
      </c>
      <c r="GT14" s="98" t="e">
        <f>$U$14</f>
        <v>#NUM!</v>
      </c>
      <c r="GU14" s="98" t="e">
        <f>$V$14</f>
        <v>#NUM!</v>
      </c>
      <c r="GV14" s="98" t="e">
        <f>$W$14</f>
        <v>#NUM!</v>
      </c>
      <c r="GW14" s="98" t="e">
        <f>$X$14</f>
        <v>#NUM!</v>
      </c>
      <c r="GX14" s="97" t="e">
        <f>$Y$14</f>
        <v>#NUM!</v>
      </c>
      <c r="GY14" s="96">
        <f>$Z$14</f>
        <v>0</v>
      </c>
      <c r="GZ14" s="95">
        <f>$AA$14</f>
        <v>31</v>
      </c>
      <c r="HA14" s="95">
        <f>$AB$14</f>
        <v>60</v>
      </c>
      <c r="HB14" s="95">
        <f>$AC$14</f>
        <v>91</v>
      </c>
      <c r="HC14" s="95">
        <f>$AD$14</f>
        <v>121</v>
      </c>
      <c r="HD14" s="95">
        <f>$AE$14</f>
        <v>152</v>
      </c>
      <c r="HE14" s="94" t="s">
        <v>24</v>
      </c>
    </row>
    <row r="15" spans="1:213" ht="24.95" customHeight="1">
      <c r="A15" s="228" t="s">
        <v>23</v>
      </c>
      <c r="B15" s="201" t="s">
        <v>22</v>
      </c>
      <c r="D15" s="93"/>
      <c r="E15" s="92"/>
      <c r="F15" s="91"/>
      <c r="G15" s="90"/>
      <c r="H15" s="90"/>
      <c r="I15" s="90"/>
      <c r="J15" s="90"/>
      <c r="K15" s="89"/>
      <c r="L15" s="82">
        <f t="shared" ref="L15:L16" si="2">IF(0%,"",1-(F15+G15+H15+I15+J15+K15))</f>
        <v>1</v>
      </c>
      <c r="M15" s="81"/>
      <c r="N15" s="80"/>
      <c r="O15" s="80"/>
      <c r="P15" s="80"/>
      <c r="Q15" s="80"/>
      <c r="R15" s="80"/>
      <c r="T15" s="71">
        <f t="shared" ref="T15:T25" si="3">$E$9*E15</f>
        <v>0</v>
      </c>
      <c r="U15" s="71">
        <f t="shared" ref="U15:U25" si="4">$F$9*E15</f>
        <v>0</v>
      </c>
      <c r="V15" s="71">
        <f t="shared" ref="V15:V25" si="5">$G$9*E15</f>
        <v>0</v>
      </c>
      <c r="W15" s="71">
        <f t="shared" ref="W15:W25" si="6">$H$9*E15</f>
        <v>0</v>
      </c>
      <c r="X15" s="71">
        <f t="shared" ref="X15:X25" si="7">$I$9*E15</f>
        <v>0</v>
      </c>
      <c r="Y15" s="71">
        <f t="shared" ref="Y15:Y25" si="8">$J$9*E15</f>
        <v>0</v>
      </c>
      <c r="Z15" s="71">
        <f t="shared" ref="Z15:Z25" si="9">$E$6*E15</f>
        <v>0</v>
      </c>
      <c r="AA15" s="71">
        <f t="shared" ref="AA15:AA25" si="10">$F$6*E15</f>
        <v>0</v>
      </c>
      <c r="AB15" s="71">
        <f t="shared" ref="AB15:AB25" si="11">$G$6*E15</f>
        <v>0</v>
      </c>
      <c r="AC15" s="71">
        <f t="shared" ref="AC15:AC25" si="12">$H$6*E15</f>
        <v>0</v>
      </c>
      <c r="AD15" s="71">
        <f t="shared" ref="AD15:AD25" si="13">$I$6*E15</f>
        <v>0</v>
      </c>
      <c r="AE15" s="71">
        <f t="shared" ref="AE15:AE25" si="14">$J$6*E15</f>
        <v>0</v>
      </c>
      <c r="AG15" s="76"/>
      <c r="AH15" s="76"/>
      <c r="AI15" s="76"/>
      <c r="AJ15" s="76"/>
      <c r="AK15" s="76"/>
      <c r="AL15" s="79"/>
      <c r="AM15" s="78"/>
      <c r="AN15" s="77"/>
      <c r="AO15" s="76"/>
      <c r="AP15" s="76"/>
      <c r="AQ15" s="76"/>
      <c r="AR15" s="76"/>
      <c r="AS15" s="75"/>
      <c r="AU15" s="76">
        <f t="shared" ref="AU15:BA15" si="15">$T$15*F15</f>
        <v>0</v>
      </c>
      <c r="AV15" s="76">
        <f t="shared" si="15"/>
        <v>0</v>
      </c>
      <c r="AW15" s="76">
        <f t="shared" si="15"/>
        <v>0</v>
      </c>
      <c r="AX15" s="76">
        <f t="shared" si="15"/>
        <v>0</v>
      </c>
      <c r="AY15" s="76">
        <f t="shared" si="15"/>
        <v>0</v>
      </c>
      <c r="AZ15" s="79">
        <f t="shared" si="15"/>
        <v>0</v>
      </c>
      <c r="BA15" s="78">
        <f t="shared" si="15"/>
        <v>0</v>
      </c>
      <c r="BB15" s="77"/>
      <c r="BC15" s="76"/>
      <c r="BD15" s="76"/>
      <c r="BE15" s="76"/>
      <c r="BF15" s="76"/>
      <c r="BG15" s="75"/>
      <c r="BI15" s="76"/>
      <c r="BJ15" s="76">
        <f t="shared" ref="BJ15:BP15" si="16">$U$15*F15</f>
        <v>0</v>
      </c>
      <c r="BK15" s="76">
        <f t="shared" si="16"/>
        <v>0</v>
      </c>
      <c r="BL15" s="76">
        <f t="shared" si="16"/>
        <v>0</v>
      </c>
      <c r="BM15" s="76">
        <f t="shared" si="16"/>
        <v>0</v>
      </c>
      <c r="BN15" s="79">
        <f t="shared" si="16"/>
        <v>0</v>
      </c>
      <c r="BO15" s="78">
        <f t="shared" si="16"/>
        <v>0</v>
      </c>
      <c r="BP15" s="77">
        <f t="shared" si="16"/>
        <v>0</v>
      </c>
      <c r="BQ15" s="76"/>
      <c r="BR15" s="76"/>
      <c r="BS15" s="76"/>
      <c r="BT15" s="76"/>
      <c r="BU15" s="75"/>
      <c r="BW15" s="76"/>
      <c r="BX15" s="76"/>
      <c r="BY15" s="76">
        <f t="shared" ref="BY15:CE15" si="17">$V$15*F15</f>
        <v>0</v>
      </c>
      <c r="BZ15" s="76">
        <f t="shared" si="17"/>
        <v>0</v>
      </c>
      <c r="CA15" s="76">
        <f t="shared" si="17"/>
        <v>0</v>
      </c>
      <c r="CB15" s="79">
        <f t="shared" si="17"/>
        <v>0</v>
      </c>
      <c r="CC15" s="78">
        <f t="shared" si="17"/>
        <v>0</v>
      </c>
      <c r="CD15" s="77">
        <f t="shared" si="17"/>
        <v>0</v>
      </c>
      <c r="CE15" s="76">
        <f t="shared" si="17"/>
        <v>0</v>
      </c>
      <c r="CF15" s="76"/>
      <c r="CG15" s="76"/>
      <c r="CH15" s="76"/>
      <c r="CI15" s="75"/>
      <c r="CK15" s="76"/>
      <c r="CL15" s="76"/>
      <c r="CM15" s="76"/>
      <c r="CN15" s="76">
        <f t="shared" ref="CN15:CT15" si="18">$W$15*F15</f>
        <v>0</v>
      </c>
      <c r="CO15" s="76">
        <f t="shared" si="18"/>
        <v>0</v>
      </c>
      <c r="CP15" s="79">
        <f t="shared" si="18"/>
        <v>0</v>
      </c>
      <c r="CQ15" s="78">
        <f t="shared" si="18"/>
        <v>0</v>
      </c>
      <c r="CR15" s="77">
        <f t="shared" si="18"/>
        <v>0</v>
      </c>
      <c r="CS15" s="76">
        <f t="shared" si="18"/>
        <v>0</v>
      </c>
      <c r="CT15" s="76">
        <f t="shared" si="18"/>
        <v>0</v>
      </c>
      <c r="CU15" s="76"/>
      <c r="CV15" s="76"/>
      <c r="CW15" s="75"/>
      <c r="CY15" s="76"/>
      <c r="CZ15" s="76"/>
      <c r="DA15" s="76"/>
      <c r="DB15" s="76"/>
      <c r="DC15" s="76">
        <f t="shared" ref="DC15:DI15" si="19">$X$15*F15</f>
        <v>0</v>
      </c>
      <c r="DD15" s="79">
        <f t="shared" si="19"/>
        <v>0</v>
      </c>
      <c r="DE15" s="78">
        <f t="shared" si="19"/>
        <v>0</v>
      </c>
      <c r="DF15" s="77">
        <f t="shared" si="19"/>
        <v>0</v>
      </c>
      <c r="DG15" s="76">
        <f t="shared" si="19"/>
        <v>0</v>
      </c>
      <c r="DH15" s="76">
        <f t="shared" si="19"/>
        <v>0</v>
      </c>
      <c r="DI15" s="76">
        <f t="shared" si="19"/>
        <v>0</v>
      </c>
      <c r="DJ15" s="76"/>
      <c r="DK15" s="75"/>
      <c r="DM15" s="76"/>
      <c r="DN15" s="76"/>
      <c r="DO15" s="76"/>
      <c r="DP15" s="76"/>
      <c r="DQ15" s="76"/>
      <c r="DR15" s="79">
        <f t="shared" ref="DR15:DX15" si="20">$Y$15*F15</f>
        <v>0</v>
      </c>
      <c r="DS15" s="78">
        <f t="shared" si="20"/>
        <v>0</v>
      </c>
      <c r="DT15" s="77">
        <f t="shared" si="20"/>
        <v>0</v>
      </c>
      <c r="DU15" s="76">
        <f t="shared" si="20"/>
        <v>0</v>
      </c>
      <c r="DV15" s="76">
        <f t="shared" si="20"/>
        <v>0</v>
      </c>
      <c r="DW15" s="76">
        <f t="shared" si="20"/>
        <v>0</v>
      </c>
      <c r="DX15" s="76">
        <f t="shared" si="20"/>
        <v>0</v>
      </c>
      <c r="DY15" s="75"/>
      <c r="EA15" s="76"/>
      <c r="EB15" s="76"/>
      <c r="EC15" s="76"/>
      <c r="ED15" s="76"/>
      <c r="EE15" s="76"/>
      <c r="EF15" s="79"/>
      <c r="EG15" s="78">
        <f t="shared" ref="EG15:EM15" si="21">$Z$15*F15</f>
        <v>0</v>
      </c>
      <c r="EH15" s="77">
        <f t="shared" si="21"/>
        <v>0</v>
      </c>
      <c r="EI15" s="76">
        <f t="shared" si="21"/>
        <v>0</v>
      </c>
      <c r="EJ15" s="76">
        <f t="shared" si="21"/>
        <v>0</v>
      </c>
      <c r="EK15" s="76">
        <f t="shared" si="21"/>
        <v>0</v>
      </c>
      <c r="EL15" s="76">
        <f t="shared" si="21"/>
        <v>0</v>
      </c>
      <c r="EM15" s="75">
        <f t="shared" si="21"/>
        <v>0</v>
      </c>
      <c r="EO15" s="76"/>
      <c r="EP15" s="76"/>
      <c r="EQ15" s="76"/>
      <c r="ER15" s="76"/>
      <c r="ES15" s="76"/>
      <c r="ET15" s="79"/>
      <c r="EU15" s="78"/>
      <c r="EV15" s="77">
        <f t="shared" ref="EV15:FA15" si="22">$AA$15*F15</f>
        <v>0</v>
      </c>
      <c r="EW15" s="76">
        <f t="shared" si="22"/>
        <v>0</v>
      </c>
      <c r="EX15" s="76">
        <f t="shared" si="22"/>
        <v>0</v>
      </c>
      <c r="EY15" s="76">
        <f t="shared" si="22"/>
        <v>0</v>
      </c>
      <c r="EZ15" s="76">
        <f t="shared" si="22"/>
        <v>0</v>
      </c>
      <c r="FA15" s="75">
        <f t="shared" si="22"/>
        <v>0</v>
      </c>
      <c r="FC15" s="76"/>
      <c r="FD15" s="76"/>
      <c r="FE15" s="76"/>
      <c r="FF15" s="76"/>
      <c r="FG15" s="76"/>
      <c r="FH15" s="79"/>
      <c r="FI15" s="78"/>
      <c r="FJ15" s="77"/>
      <c r="FK15" s="76">
        <f>$AB$15*F15</f>
        <v>0</v>
      </c>
      <c r="FL15" s="76">
        <f>$AB$15*G15</f>
        <v>0</v>
      </c>
      <c r="FM15" s="76">
        <f>$AB$15*H15</f>
        <v>0</v>
      </c>
      <c r="FN15" s="76">
        <f>$AB$15*I15</f>
        <v>0</v>
      </c>
      <c r="FO15" s="75">
        <f>$AB$15*J15</f>
        <v>0</v>
      </c>
      <c r="FQ15" s="76"/>
      <c r="FR15" s="76"/>
      <c r="FS15" s="76"/>
      <c r="FT15" s="76"/>
      <c r="FU15" s="76"/>
      <c r="FV15" s="79"/>
      <c r="FW15" s="78"/>
      <c r="FX15" s="77"/>
      <c r="FY15" s="76"/>
      <c r="FZ15" s="76">
        <f>$AC$15*F15</f>
        <v>0</v>
      </c>
      <c r="GA15" s="76">
        <f>$AC$15*G15</f>
        <v>0</v>
      </c>
      <c r="GB15" s="76">
        <f>$AC$15*H15</f>
        <v>0</v>
      </c>
      <c r="GC15" s="75">
        <f>$AC$15*I15</f>
        <v>0</v>
      </c>
      <c r="GE15" s="76"/>
      <c r="GF15" s="76"/>
      <c r="GG15" s="76"/>
      <c r="GH15" s="76"/>
      <c r="GI15" s="76"/>
      <c r="GJ15" s="79"/>
      <c r="GK15" s="78"/>
      <c r="GL15" s="77"/>
      <c r="GM15" s="76"/>
      <c r="GN15" s="76"/>
      <c r="GO15" s="76">
        <f>$AD$15*F15</f>
        <v>0</v>
      </c>
      <c r="GP15" s="76">
        <f>$AD$15*G15</f>
        <v>0</v>
      </c>
      <c r="GQ15" s="75">
        <f>$AD$15*H15</f>
        <v>0</v>
      </c>
      <c r="GS15" s="76"/>
      <c r="GT15" s="76"/>
      <c r="GU15" s="76"/>
      <c r="GV15" s="76"/>
      <c r="GW15" s="76"/>
      <c r="GX15" s="79"/>
      <c r="GY15" s="78"/>
      <c r="GZ15" s="77"/>
      <c r="HA15" s="76"/>
      <c r="HB15" s="76"/>
      <c r="HC15" s="76"/>
      <c r="HD15" s="76">
        <f>$AE$15*F15</f>
        <v>0</v>
      </c>
      <c r="HE15" s="75">
        <f>$AE$15*G15</f>
        <v>0</v>
      </c>
    </row>
    <row r="16" spans="1:213" ht="24.95" customHeight="1">
      <c r="A16" s="228"/>
      <c r="B16" s="202" t="s">
        <v>21</v>
      </c>
      <c r="D16" s="88"/>
      <c r="E16" s="87"/>
      <c r="F16" s="86"/>
      <c r="G16" s="85"/>
      <c r="H16" s="85"/>
      <c r="I16" s="85"/>
      <c r="J16" s="85"/>
      <c r="K16" s="84"/>
      <c r="L16" s="82">
        <f t="shared" si="2"/>
        <v>1</v>
      </c>
      <c r="M16" s="81"/>
      <c r="N16" s="80"/>
      <c r="O16" s="80"/>
      <c r="P16" s="80"/>
      <c r="Q16" s="80"/>
      <c r="R16" s="80"/>
      <c r="T16" s="71">
        <f t="shared" si="3"/>
        <v>0</v>
      </c>
      <c r="U16" s="71">
        <f t="shared" si="4"/>
        <v>0</v>
      </c>
      <c r="V16" s="71">
        <f t="shared" si="5"/>
        <v>0</v>
      </c>
      <c r="W16" s="71">
        <f t="shared" si="6"/>
        <v>0</v>
      </c>
      <c r="X16" s="71">
        <f t="shared" si="7"/>
        <v>0</v>
      </c>
      <c r="Y16" s="71">
        <f t="shared" si="8"/>
        <v>0</v>
      </c>
      <c r="Z16" s="71">
        <f t="shared" si="9"/>
        <v>0</v>
      </c>
      <c r="AA16" s="71">
        <f t="shared" si="10"/>
        <v>0</v>
      </c>
      <c r="AB16" s="71">
        <f t="shared" si="11"/>
        <v>0</v>
      </c>
      <c r="AC16" s="71">
        <f t="shared" si="12"/>
        <v>0</v>
      </c>
      <c r="AD16" s="71">
        <f t="shared" si="13"/>
        <v>0</v>
      </c>
      <c r="AE16" s="71">
        <f t="shared" si="14"/>
        <v>0</v>
      </c>
      <c r="AG16" s="76"/>
      <c r="AH16" s="76"/>
      <c r="AI16" s="76"/>
      <c r="AJ16" s="76"/>
      <c r="AK16" s="76"/>
      <c r="AL16" s="79"/>
      <c r="AM16" s="78"/>
      <c r="AN16" s="77"/>
      <c r="AO16" s="76"/>
      <c r="AP16" s="76"/>
      <c r="AQ16" s="76"/>
      <c r="AR16" s="76"/>
      <c r="AS16" s="75"/>
      <c r="AU16" s="76">
        <f t="shared" ref="AU16:BA16" si="23">$T$16*F16</f>
        <v>0</v>
      </c>
      <c r="AV16" s="76">
        <f t="shared" si="23"/>
        <v>0</v>
      </c>
      <c r="AW16" s="76">
        <f t="shared" si="23"/>
        <v>0</v>
      </c>
      <c r="AX16" s="76">
        <f t="shared" si="23"/>
        <v>0</v>
      </c>
      <c r="AY16" s="76">
        <f t="shared" si="23"/>
        <v>0</v>
      </c>
      <c r="AZ16" s="79">
        <f t="shared" si="23"/>
        <v>0</v>
      </c>
      <c r="BA16" s="78">
        <f t="shared" si="23"/>
        <v>0</v>
      </c>
      <c r="BB16" s="77"/>
      <c r="BC16" s="76"/>
      <c r="BD16" s="76"/>
      <c r="BE16" s="76"/>
      <c r="BF16" s="76"/>
      <c r="BG16" s="75"/>
      <c r="BI16" s="76"/>
      <c r="BJ16" s="76">
        <f t="shared" ref="BJ16:BP16" si="24">$U$16*F16</f>
        <v>0</v>
      </c>
      <c r="BK16" s="76">
        <f t="shared" si="24"/>
        <v>0</v>
      </c>
      <c r="BL16" s="76">
        <f t="shared" si="24"/>
        <v>0</v>
      </c>
      <c r="BM16" s="76">
        <f t="shared" si="24"/>
        <v>0</v>
      </c>
      <c r="BN16" s="79">
        <f t="shared" si="24"/>
        <v>0</v>
      </c>
      <c r="BO16" s="78">
        <f t="shared" si="24"/>
        <v>0</v>
      </c>
      <c r="BP16" s="77">
        <f t="shared" si="24"/>
        <v>0</v>
      </c>
      <c r="BQ16" s="76"/>
      <c r="BR16" s="76"/>
      <c r="BS16" s="76"/>
      <c r="BT16" s="76"/>
      <c r="BU16" s="75"/>
      <c r="BW16" s="76"/>
      <c r="BX16" s="76"/>
      <c r="BY16" s="76">
        <f t="shared" ref="BY16:CE16" si="25">$V$16*F16</f>
        <v>0</v>
      </c>
      <c r="BZ16" s="76">
        <f t="shared" si="25"/>
        <v>0</v>
      </c>
      <c r="CA16" s="76">
        <f t="shared" si="25"/>
        <v>0</v>
      </c>
      <c r="CB16" s="79">
        <f t="shared" si="25"/>
        <v>0</v>
      </c>
      <c r="CC16" s="78">
        <f t="shared" si="25"/>
        <v>0</v>
      </c>
      <c r="CD16" s="77">
        <f t="shared" si="25"/>
        <v>0</v>
      </c>
      <c r="CE16" s="76">
        <f t="shared" si="25"/>
        <v>0</v>
      </c>
      <c r="CF16" s="76"/>
      <c r="CG16" s="76"/>
      <c r="CH16" s="76"/>
      <c r="CI16" s="75"/>
      <c r="CK16" s="76"/>
      <c r="CL16" s="76"/>
      <c r="CM16" s="76"/>
      <c r="CN16" s="76">
        <f t="shared" ref="CN16:CT16" si="26">$W$16*F16</f>
        <v>0</v>
      </c>
      <c r="CO16" s="76">
        <f t="shared" si="26"/>
        <v>0</v>
      </c>
      <c r="CP16" s="79">
        <f t="shared" si="26"/>
        <v>0</v>
      </c>
      <c r="CQ16" s="78">
        <f t="shared" si="26"/>
        <v>0</v>
      </c>
      <c r="CR16" s="77">
        <f t="shared" si="26"/>
        <v>0</v>
      </c>
      <c r="CS16" s="76">
        <f t="shared" si="26"/>
        <v>0</v>
      </c>
      <c r="CT16" s="76">
        <f t="shared" si="26"/>
        <v>0</v>
      </c>
      <c r="CU16" s="76"/>
      <c r="CV16" s="76"/>
      <c r="CW16" s="75"/>
      <c r="CY16" s="76"/>
      <c r="CZ16" s="76"/>
      <c r="DA16" s="76"/>
      <c r="DB16" s="76"/>
      <c r="DC16" s="76">
        <f t="shared" ref="DC16:DI16" si="27">$X$16*F16</f>
        <v>0</v>
      </c>
      <c r="DD16" s="79">
        <f t="shared" si="27"/>
        <v>0</v>
      </c>
      <c r="DE16" s="78">
        <f t="shared" si="27"/>
        <v>0</v>
      </c>
      <c r="DF16" s="77">
        <f t="shared" si="27"/>
        <v>0</v>
      </c>
      <c r="DG16" s="76">
        <f t="shared" si="27"/>
        <v>0</v>
      </c>
      <c r="DH16" s="76">
        <f t="shared" si="27"/>
        <v>0</v>
      </c>
      <c r="DI16" s="76">
        <f t="shared" si="27"/>
        <v>0</v>
      </c>
      <c r="DJ16" s="76"/>
      <c r="DK16" s="75"/>
      <c r="DM16" s="76"/>
      <c r="DN16" s="76"/>
      <c r="DO16" s="76"/>
      <c r="DP16" s="76"/>
      <c r="DQ16" s="76"/>
      <c r="DR16" s="79">
        <f t="shared" ref="DR16:DX16" si="28">$Y$16*F16</f>
        <v>0</v>
      </c>
      <c r="DS16" s="78">
        <f t="shared" si="28"/>
        <v>0</v>
      </c>
      <c r="DT16" s="77">
        <f t="shared" si="28"/>
        <v>0</v>
      </c>
      <c r="DU16" s="76">
        <f t="shared" si="28"/>
        <v>0</v>
      </c>
      <c r="DV16" s="76">
        <f t="shared" si="28"/>
        <v>0</v>
      </c>
      <c r="DW16" s="76">
        <f t="shared" si="28"/>
        <v>0</v>
      </c>
      <c r="DX16" s="76">
        <f t="shared" si="28"/>
        <v>0</v>
      </c>
      <c r="DY16" s="75"/>
      <c r="EA16" s="76"/>
      <c r="EB16" s="76"/>
      <c r="EC16" s="76"/>
      <c r="ED16" s="76"/>
      <c r="EE16" s="76"/>
      <c r="EF16" s="79"/>
      <c r="EG16" s="78">
        <f t="shared" ref="EG16:EM16" si="29">$Z$16*F16</f>
        <v>0</v>
      </c>
      <c r="EH16" s="77">
        <f t="shared" si="29"/>
        <v>0</v>
      </c>
      <c r="EI16" s="76">
        <f t="shared" si="29"/>
        <v>0</v>
      </c>
      <c r="EJ16" s="76">
        <f t="shared" si="29"/>
        <v>0</v>
      </c>
      <c r="EK16" s="76">
        <f t="shared" si="29"/>
        <v>0</v>
      </c>
      <c r="EL16" s="76">
        <f t="shared" si="29"/>
        <v>0</v>
      </c>
      <c r="EM16" s="75">
        <f t="shared" si="29"/>
        <v>0</v>
      </c>
      <c r="EO16" s="76"/>
      <c r="EP16" s="76"/>
      <c r="EQ16" s="76"/>
      <c r="ER16" s="76"/>
      <c r="ES16" s="76"/>
      <c r="ET16" s="79"/>
      <c r="EU16" s="78"/>
      <c r="EV16" s="77">
        <f t="shared" ref="EV16:FA16" si="30">$AA$16*F16</f>
        <v>0</v>
      </c>
      <c r="EW16" s="76">
        <f t="shared" si="30"/>
        <v>0</v>
      </c>
      <c r="EX16" s="76">
        <f t="shared" si="30"/>
        <v>0</v>
      </c>
      <c r="EY16" s="76">
        <f t="shared" si="30"/>
        <v>0</v>
      </c>
      <c r="EZ16" s="76">
        <f t="shared" si="30"/>
        <v>0</v>
      </c>
      <c r="FA16" s="75">
        <f t="shared" si="30"/>
        <v>0</v>
      </c>
      <c r="FC16" s="76"/>
      <c r="FD16" s="76"/>
      <c r="FE16" s="76"/>
      <c r="FF16" s="76"/>
      <c r="FG16" s="76"/>
      <c r="FH16" s="79"/>
      <c r="FI16" s="78"/>
      <c r="FJ16" s="77"/>
      <c r="FK16" s="76">
        <f>$AB$16*F16</f>
        <v>0</v>
      </c>
      <c r="FL16" s="76">
        <f>$AB$16*G16</f>
        <v>0</v>
      </c>
      <c r="FM16" s="76">
        <f>$AB$16*H16</f>
        <v>0</v>
      </c>
      <c r="FN16" s="76">
        <f>$AB$16*I16</f>
        <v>0</v>
      </c>
      <c r="FO16" s="75">
        <f>$AB$16*J16</f>
        <v>0</v>
      </c>
      <c r="FQ16" s="76"/>
      <c r="FR16" s="76"/>
      <c r="FS16" s="76"/>
      <c r="FT16" s="76"/>
      <c r="FU16" s="76"/>
      <c r="FV16" s="79"/>
      <c r="FW16" s="78"/>
      <c r="FX16" s="77"/>
      <c r="FY16" s="76"/>
      <c r="FZ16" s="76">
        <f>$AC$16*F16</f>
        <v>0</v>
      </c>
      <c r="GA16" s="76">
        <f>$AC$16*G16</f>
        <v>0</v>
      </c>
      <c r="GB16" s="76">
        <f>$AC$16*H16</f>
        <v>0</v>
      </c>
      <c r="GC16" s="75">
        <f>$AC$16*I16</f>
        <v>0</v>
      </c>
      <c r="GE16" s="76"/>
      <c r="GF16" s="76"/>
      <c r="GG16" s="76"/>
      <c r="GH16" s="76"/>
      <c r="GI16" s="76"/>
      <c r="GJ16" s="79"/>
      <c r="GK16" s="78"/>
      <c r="GL16" s="77"/>
      <c r="GM16" s="76"/>
      <c r="GN16" s="76"/>
      <c r="GO16" s="76">
        <f>$AD$16*F16</f>
        <v>0</v>
      </c>
      <c r="GP16" s="76">
        <f>$AD$16*G16</f>
        <v>0</v>
      </c>
      <c r="GQ16" s="75">
        <f>$AD$16*H16</f>
        <v>0</v>
      </c>
      <c r="GS16" s="76"/>
      <c r="GT16" s="76"/>
      <c r="GU16" s="76"/>
      <c r="GV16" s="76"/>
      <c r="GW16" s="76"/>
      <c r="GX16" s="79"/>
      <c r="GY16" s="78"/>
      <c r="GZ16" s="77"/>
      <c r="HA16" s="76"/>
      <c r="HB16" s="76"/>
      <c r="HC16" s="76"/>
      <c r="HD16" s="76">
        <f>$AE$16*F16</f>
        <v>0</v>
      </c>
      <c r="HE16" s="75">
        <f>$AE$16*G16</f>
        <v>0</v>
      </c>
    </row>
    <row r="17" spans="1:213" ht="24.95" customHeight="1">
      <c r="A17" s="228"/>
      <c r="B17" s="202" t="s">
        <v>70</v>
      </c>
      <c r="D17" s="88"/>
      <c r="E17" s="87"/>
      <c r="F17" s="86"/>
      <c r="G17" s="85"/>
      <c r="H17" s="85"/>
      <c r="I17" s="85"/>
      <c r="J17" s="85"/>
      <c r="K17" s="84"/>
      <c r="L17" s="82">
        <f>IF(0%,"",1-(F17+G17+H17+I17+J17+K17))</f>
        <v>1</v>
      </c>
      <c r="M17" s="81"/>
      <c r="N17" s="80"/>
      <c r="O17" s="80"/>
      <c r="P17" s="80"/>
      <c r="Q17" s="80"/>
      <c r="R17" s="80"/>
      <c r="T17" s="71">
        <f t="shared" si="3"/>
        <v>0</v>
      </c>
      <c r="U17" s="71">
        <f t="shared" si="4"/>
        <v>0</v>
      </c>
      <c r="V17" s="71">
        <f t="shared" si="5"/>
        <v>0</v>
      </c>
      <c r="W17" s="71">
        <f t="shared" si="6"/>
        <v>0</v>
      </c>
      <c r="X17" s="71">
        <f t="shared" si="7"/>
        <v>0</v>
      </c>
      <c r="Y17" s="71">
        <f t="shared" si="8"/>
        <v>0</v>
      </c>
      <c r="Z17" s="71">
        <f t="shared" si="9"/>
        <v>0</v>
      </c>
      <c r="AA17" s="71">
        <f t="shared" si="10"/>
        <v>0</v>
      </c>
      <c r="AB17" s="71">
        <f t="shared" si="11"/>
        <v>0</v>
      </c>
      <c r="AC17" s="71">
        <f t="shared" si="12"/>
        <v>0</v>
      </c>
      <c r="AD17" s="71">
        <f t="shared" si="13"/>
        <v>0</v>
      </c>
      <c r="AE17" s="71">
        <f t="shared" si="14"/>
        <v>0</v>
      </c>
      <c r="AG17" s="76"/>
      <c r="AH17" s="76"/>
      <c r="AI17" s="76"/>
      <c r="AJ17" s="76"/>
      <c r="AK17" s="76"/>
      <c r="AL17" s="79"/>
      <c r="AM17" s="78"/>
      <c r="AN17" s="77"/>
      <c r="AO17" s="76"/>
      <c r="AP17" s="76"/>
      <c r="AQ17" s="76"/>
      <c r="AR17" s="76"/>
      <c r="AS17" s="75"/>
      <c r="AU17" s="76">
        <f t="shared" ref="AU17:BA17" si="31">$T$17*F17</f>
        <v>0</v>
      </c>
      <c r="AV17" s="76">
        <f t="shared" si="31"/>
        <v>0</v>
      </c>
      <c r="AW17" s="76">
        <f t="shared" si="31"/>
        <v>0</v>
      </c>
      <c r="AX17" s="76">
        <f t="shared" si="31"/>
        <v>0</v>
      </c>
      <c r="AY17" s="76">
        <f t="shared" si="31"/>
        <v>0</v>
      </c>
      <c r="AZ17" s="79">
        <f t="shared" si="31"/>
        <v>0</v>
      </c>
      <c r="BA17" s="78">
        <f t="shared" si="31"/>
        <v>0</v>
      </c>
      <c r="BB17" s="77"/>
      <c r="BC17" s="76"/>
      <c r="BD17" s="76"/>
      <c r="BE17" s="76"/>
      <c r="BF17" s="76"/>
      <c r="BG17" s="75"/>
      <c r="BI17" s="76"/>
      <c r="BJ17" s="76">
        <f t="shared" ref="BJ17:BP17" si="32">$U$17*F17</f>
        <v>0</v>
      </c>
      <c r="BK17" s="76">
        <f t="shared" si="32"/>
        <v>0</v>
      </c>
      <c r="BL17" s="76">
        <f t="shared" si="32"/>
        <v>0</v>
      </c>
      <c r="BM17" s="76">
        <f t="shared" si="32"/>
        <v>0</v>
      </c>
      <c r="BN17" s="79">
        <f t="shared" si="32"/>
        <v>0</v>
      </c>
      <c r="BO17" s="78">
        <f t="shared" si="32"/>
        <v>0</v>
      </c>
      <c r="BP17" s="77">
        <f t="shared" si="32"/>
        <v>0</v>
      </c>
      <c r="BQ17" s="76"/>
      <c r="BR17" s="76"/>
      <c r="BS17" s="76"/>
      <c r="BT17" s="76"/>
      <c r="BU17" s="75"/>
      <c r="BW17" s="76"/>
      <c r="BX17" s="76"/>
      <c r="BY17" s="76">
        <f t="shared" ref="BY17:CE17" si="33">$V$17*F17</f>
        <v>0</v>
      </c>
      <c r="BZ17" s="76">
        <f t="shared" si="33"/>
        <v>0</v>
      </c>
      <c r="CA17" s="76">
        <f t="shared" si="33"/>
        <v>0</v>
      </c>
      <c r="CB17" s="79">
        <f t="shared" si="33"/>
        <v>0</v>
      </c>
      <c r="CC17" s="78">
        <f t="shared" si="33"/>
        <v>0</v>
      </c>
      <c r="CD17" s="77">
        <f t="shared" si="33"/>
        <v>0</v>
      </c>
      <c r="CE17" s="76">
        <f t="shared" si="33"/>
        <v>0</v>
      </c>
      <c r="CF17" s="76"/>
      <c r="CG17" s="76"/>
      <c r="CH17" s="76"/>
      <c r="CI17" s="75"/>
      <c r="CK17" s="76"/>
      <c r="CL17" s="76"/>
      <c r="CM17" s="76"/>
      <c r="CN17" s="76">
        <f t="shared" ref="CN17:CT17" si="34">$W$17*F17</f>
        <v>0</v>
      </c>
      <c r="CO17" s="76">
        <f t="shared" si="34"/>
        <v>0</v>
      </c>
      <c r="CP17" s="79">
        <f t="shared" si="34"/>
        <v>0</v>
      </c>
      <c r="CQ17" s="78">
        <f t="shared" si="34"/>
        <v>0</v>
      </c>
      <c r="CR17" s="77">
        <f t="shared" si="34"/>
        <v>0</v>
      </c>
      <c r="CS17" s="76">
        <f t="shared" si="34"/>
        <v>0</v>
      </c>
      <c r="CT17" s="76">
        <f t="shared" si="34"/>
        <v>0</v>
      </c>
      <c r="CU17" s="76"/>
      <c r="CV17" s="76"/>
      <c r="CW17" s="75"/>
      <c r="CY17" s="76"/>
      <c r="CZ17" s="76"/>
      <c r="DA17" s="76"/>
      <c r="DB17" s="76"/>
      <c r="DC17" s="76">
        <f t="shared" ref="DC17:DI17" si="35">$X$17*F17</f>
        <v>0</v>
      </c>
      <c r="DD17" s="79">
        <f t="shared" si="35"/>
        <v>0</v>
      </c>
      <c r="DE17" s="78">
        <f t="shared" si="35"/>
        <v>0</v>
      </c>
      <c r="DF17" s="77">
        <f t="shared" si="35"/>
        <v>0</v>
      </c>
      <c r="DG17" s="76">
        <f t="shared" si="35"/>
        <v>0</v>
      </c>
      <c r="DH17" s="76">
        <f t="shared" si="35"/>
        <v>0</v>
      </c>
      <c r="DI17" s="76">
        <f t="shared" si="35"/>
        <v>0</v>
      </c>
      <c r="DJ17" s="76"/>
      <c r="DK17" s="75"/>
      <c r="DM17" s="76"/>
      <c r="DN17" s="76"/>
      <c r="DO17" s="76"/>
      <c r="DP17" s="76"/>
      <c r="DQ17" s="76"/>
      <c r="DR17" s="79">
        <f t="shared" ref="DR17:DX17" si="36">$Y$17*F17</f>
        <v>0</v>
      </c>
      <c r="DS17" s="78">
        <f t="shared" si="36"/>
        <v>0</v>
      </c>
      <c r="DT17" s="77">
        <f t="shared" si="36"/>
        <v>0</v>
      </c>
      <c r="DU17" s="76">
        <f t="shared" si="36"/>
        <v>0</v>
      </c>
      <c r="DV17" s="76">
        <f t="shared" si="36"/>
        <v>0</v>
      </c>
      <c r="DW17" s="76">
        <f t="shared" si="36"/>
        <v>0</v>
      </c>
      <c r="DX17" s="76">
        <f t="shared" si="36"/>
        <v>0</v>
      </c>
      <c r="DY17" s="75"/>
      <c r="EA17" s="76"/>
      <c r="EB17" s="76"/>
      <c r="EC17" s="76"/>
      <c r="ED17" s="76"/>
      <c r="EE17" s="76"/>
      <c r="EF17" s="79"/>
      <c r="EG17" s="78">
        <f t="shared" ref="EG17:EM17" si="37">$Z$17*F17</f>
        <v>0</v>
      </c>
      <c r="EH17" s="77">
        <f t="shared" si="37"/>
        <v>0</v>
      </c>
      <c r="EI17" s="76">
        <f t="shared" si="37"/>
        <v>0</v>
      </c>
      <c r="EJ17" s="76">
        <f t="shared" si="37"/>
        <v>0</v>
      </c>
      <c r="EK17" s="76">
        <f t="shared" si="37"/>
        <v>0</v>
      </c>
      <c r="EL17" s="76">
        <f t="shared" si="37"/>
        <v>0</v>
      </c>
      <c r="EM17" s="75">
        <f t="shared" si="37"/>
        <v>0</v>
      </c>
      <c r="EO17" s="76"/>
      <c r="EP17" s="76"/>
      <c r="EQ17" s="76"/>
      <c r="ER17" s="76"/>
      <c r="ES17" s="76"/>
      <c r="ET17" s="79"/>
      <c r="EU17" s="78"/>
      <c r="EV17" s="77">
        <f t="shared" ref="EV17:FA17" si="38">$AA$17*F17</f>
        <v>0</v>
      </c>
      <c r="EW17" s="76">
        <f t="shared" si="38"/>
        <v>0</v>
      </c>
      <c r="EX17" s="76">
        <f t="shared" si="38"/>
        <v>0</v>
      </c>
      <c r="EY17" s="76">
        <f t="shared" si="38"/>
        <v>0</v>
      </c>
      <c r="EZ17" s="76">
        <f t="shared" si="38"/>
        <v>0</v>
      </c>
      <c r="FA17" s="75">
        <f t="shared" si="38"/>
        <v>0</v>
      </c>
      <c r="FC17" s="76"/>
      <c r="FD17" s="76"/>
      <c r="FE17" s="76"/>
      <c r="FF17" s="76"/>
      <c r="FG17" s="76"/>
      <c r="FH17" s="79"/>
      <c r="FI17" s="78"/>
      <c r="FJ17" s="77"/>
      <c r="FK17" s="76">
        <f>$AB$17*F17</f>
        <v>0</v>
      </c>
      <c r="FL17" s="76">
        <f>$AB$17*G17</f>
        <v>0</v>
      </c>
      <c r="FM17" s="76">
        <f>$AB$17*H17</f>
        <v>0</v>
      </c>
      <c r="FN17" s="76">
        <f>$AB$17*I17</f>
        <v>0</v>
      </c>
      <c r="FO17" s="75">
        <f>$AB$17*J17</f>
        <v>0</v>
      </c>
      <c r="FQ17" s="76"/>
      <c r="FR17" s="76"/>
      <c r="FS17" s="76"/>
      <c r="FT17" s="76"/>
      <c r="FU17" s="76"/>
      <c r="FV17" s="79"/>
      <c r="FW17" s="78"/>
      <c r="FX17" s="77"/>
      <c r="FY17" s="76"/>
      <c r="FZ17" s="76">
        <f>$AC$17*F17</f>
        <v>0</v>
      </c>
      <c r="GA17" s="76">
        <f>$AC$17*G17</f>
        <v>0</v>
      </c>
      <c r="GB17" s="76">
        <f>$AC$17*H17</f>
        <v>0</v>
      </c>
      <c r="GC17" s="75">
        <f>$AC$17*I17</f>
        <v>0</v>
      </c>
      <c r="GE17" s="76"/>
      <c r="GF17" s="76"/>
      <c r="GG17" s="76"/>
      <c r="GH17" s="76"/>
      <c r="GI17" s="76"/>
      <c r="GJ17" s="79"/>
      <c r="GK17" s="78"/>
      <c r="GL17" s="77"/>
      <c r="GM17" s="76"/>
      <c r="GN17" s="76"/>
      <c r="GO17" s="76">
        <f>$AD$17*F17</f>
        <v>0</v>
      </c>
      <c r="GP17" s="76">
        <f>$AD$17*G17</f>
        <v>0</v>
      </c>
      <c r="GQ17" s="75">
        <f>$AD$17*H17</f>
        <v>0</v>
      </c>
      <c r="GS17" s="76"/>
      <c r="GT17" s="76"/>
      <c r="GU17" s="76"/>
      <c r="GV17" s="76"/>
      <c r="GW17" s="76"/>
      <c r="GX17" s="79"/>
      <c r="GY17" s="78"/>
      <c r="GZ17" s="77"/>
      <c r="HA17" s="76"/>
      <c r="HB17" s="76"/>
      <c r="HC17" s="76"/>
      <c r="HD17" s="76">
        <f>$AE$17*F17</f>
        <v>0</v>
      </c>
      <c r="HE17" s="75">
        <f>$AE$17*G17</f>
        <v>0</v>
      </c>
    </row>
    <row r="18" spans="1:213" ht="24.95" customHeight="1">
      <c r="A18" s="228"/>
      <c r="B18" s="202"/>
      <c r="D18" s="88"/>
      <c r="E18" s="87"/>
      <c r="F18" s="86"/>
      <c r="G18" s="85"/>
      <c r="H18" s="85"/>
      <c r="I18" s="85"/>
      <c r="J18" s="85"/>
      <c r="K18" s="84"/>
      <c r="L18" s="82">
        <f t="shared" ref="L18:L25" si="39">IF(0%,"",1-(F18+G18+H18+I18+J18+K18))</f>
        <v>1</v>
      </c>
      <c r="M18" s="81"/>
      <c r="N18" s="80"/>
      <c r="O18" s="80"/>
      <c r="P18" s="80"/>
      <c r="Q18" s="80"/>
      <c r="R18" s="80"/>
      <c r="T18" s="71">
        <f t="shared" si="3"/>
        <v>0</v>
      </c>
      <c r="U18" s="71">
        <f t="shared" si="4"/>
        <v>0</v>
      </c>
      <c r="V18" s="71">
        <f t="shared" si="5"/>
        <v>0</v>
      </c>
      <c r="W18" s="71">
        <f t="shared" si="6"/>
        <v>0</v>
      </c>
      <c r="X18" s="71">
        <f t="shared" si="7"/>
        <v>0</v>
      </c>
      <c r="Y18" s="71">
        <f t="shared" si="8"/>
        <v>0</v>
      </c>
      <c r="Z18" s="71">
        <f t="shared" si="9"/>
        <v>0</v>
      </c>
      <c r="AA18" s="71">
        <f t="shared" si="10"/>
        <v>0</v>
      </c>
      <c r="AB18" s="71">
        <f t="shared" si="11"/>
        <v>0</v>
      </c>
      <c r="AC18" s="71">
        <f t="shared" si="12"/>
        <v>0</v>
      </c>
      <c r="AD18" s="71">
        <f t="shared" si="13"/>
        <v>0</v>
      </c>
      <c r="AE18" s="71">
        <f t="shared" si="14"/>
        <v>0</v>
      </c>
      <c r="AG18" s="76"/>
      <c r="AH18" s="76"/>
      <c r="AI18" s="76"/>
      <c r="AJ18" s="76"/>
      <c r="AK18" s="76"/>
      <c r="AL18" s="79"/>
      <c r="AM18" s="78"/>
      <c r="AN18" s="77"/>
      <c r="AO18" s="76"/>
      <c r="AP18" s="76"/>
      <c r="AQ18" s="76"/>
      <c r="AR18" s="76"/>
      <c r="AS18" s="75"/>
      <c r="AU18" s="76">
        <f t="shared" ref="AU18:BA18" si="40">$T$18*F18</f>
        <v>0</v>
      </c>
      <c r="AV18" s="76">
        <f t="shared" si="40"/>
        <v>0</v>
      </c>
      <c r="AW18" s="76">
        <f t="shared" si="40"/>
        <v>0</v>
      </c>
      <c r="AX18" s="76">
        <f t="shared" si="40"/>
        <v>0</v>
      </c>
      <c r="AY18" s="76">
        <f t="shared" si="40"/>
        <v>0</v>
      </c>
      <c r="AZ18" s="79">
        <f t="shared" si="40"/>
        <v>0</v>
      </c>
      <c r="BA18" s="78">
        <f t="shared" si="40"/>
        <v>0</v>
      </c>
      <c r="BB18" s="77"/>
      <c r="BC18" s="76"/>
      <c r="BD18" s="76"/>
      <c r="BE18" s="76"/>
      <c r="BF18" s="76"/>
      <c r="BG18" s="75"/>
      <c r="BI18" s="76"/>
      <c r="BJ18" s="76">
        <f t="shared" ref="BJ18:BP18" si="41">$U$18*F18</f>
        <v>0</v>
      </c>
      <c r="BK18" s="76">
        <f t="shared" si="41"/>
        <v>0</v>
      </c>
      <c r="BL18" s="76">
        <f t="shared" si="41"/>
        <v>0</v>
      </c>
      <c r="BM18" s="76">
        <f t="shared" si="41"/>
        <v>0</v>
      </c>
      <c r="BN18" s="79">
        <f t="shared" si="41"/>
        <v>0</v>
      </c>
      <c r="BO18" s="78">
        <f t="shared" si="41"/>
        <v>0</v>
      </c>
      <c r="BP18" s="77">
        <f t="shared" si="41"/>
        <v>0</v>
      </c>
      <c r="BQ18" s="76"/>
      <c r="BR18" s="76"/>
      <c r="BS18" s="76"/>
      <c r="BT18" s="76"/>
      <c r="BU18" s="75"/>
      <c r="BW18" s="76"/>
      <c r="BX18" s="76"/>
      <c r="BY18" s="76">
        <f t="shared" ref="BY18:CE18" si="42">$V$18*F18</f>
        <v>0</v>
      </c>
      <c r="BZ18" s="76">
        <f t="shared" si="42"/>
        <v>0</v>
      </c>
      <c r="CA18" s="76">
        <f t="shared" si="42"/>
        <v>0</v>
      </c>
      <c r="CB18" s="79">
        <f t="shared" si="42"/>
        <v>0</v>
      </c>
      <c r="CC18" s="78">
        <f t="shared" si="42"/>
        <v>0</v>
      </c>
      <c r="CD18" s="77">
        <f t="shared" si="42"/>
        <v>0</v>
      </c>
      <c r="CE18" s="76">
        <f t="shared" si="42"/>
        <v>0</v>
      </c>
      <c r="CF18" s="76"/>
      <c r="CG18" s="76"/>
      <c r="CH18" s="76"/>
      <c r="CI18" s="75"/>
      <c r="CK18" s="76"/>
      <c r="CL18" s="76"/>
      <c r="CM18" s="76"/>
      <c r="CN18" s="76">
        <f t="shared" ref="CN18:CT18" si="43">$W$18*F18</f>
        <v>0</v>
      </c>
      <c r="CO18" s="76">
        <f t="shared" si="43"/>
        <v>0</v>
      </c>
      <c r="CP18" s="79">
        <f t="shared" si="43"/>
        <v>0</v>
      </c>
      <c r="CQ18" s="78">
        <f t="shared" si="43"/>
        <v>0</v>
      </c>
      <c r="CR18" s="77">
        <f t="shared" si="43"/>
        <v>0</v>
      </c>
      <c r="CS18" s="76">
        <f t="shared" si="43"/>
        <v>0</v>
      </c>
      <c r="CT18" s="76">
        <f t="shared" si="43"/>
        <v>0</v>
      </c>
      <c r="CU18" s="76"/>
      <c r="CV18" s="76"/>
      <c r="CW18" s="75"/>
      <c r="CY18" s="76"/>
      <c r="CZ18" s="76"/>
      <c r="DA18" s="76"/>
      <c r="DB18" s="76"/>
      <c r="DC18" s="76">
        <f t="shared" ref="DC18:DI18" si="44">$X$18*F18</f>
        <v>0</v>
      </c>
      <c r="DD18" s="79">
        <f t="shared" si="44"/>
        <v>0</v>
      </c>
      <c r="DE18" s="78">
        <f t="shared" si="44"/>
        <v>0</v>
      </c>
      <c r="DF18" s="77">
        <f t="shared" si="44"/>
        <v>0</v>
      </c>
      <c r="DG18" s="76">
        <f t="shared" si="44"/>
        <v>0</v>
      </c>
      <c r="DH18" s="76">
        <f t="shared" si="44"/>
        <v>0</v>
      </c>
      <c r="DI18" s="76">
        <f t="shared" si="44"/>
        <v>0</v>
      </c>
      <c r="DJ18" s="76"/>
      <c r="DK18" s="75"/>
      <c r="DM18" s="76"/>
      <c r="DN18" s="76"/>
      <c r="DO18" s="76"/>
      <c r="DP18" s="76"/>
      <c r="DQ18" s="76"/>
      <c r="DR18" s="79">
        <f t="shared" ref="DR18:DX18" si="45">$Y$18*F18</f>
        <v>0</v>
      </c>
      <c r="DS18" s="78">
        <f t="shared" si="45"/>
        <v>0</v>
      </c>
      <c r="DT18" s="77">
        <f t="shared" si="45"/>
        <v>0</v>
      </c>
      <c r="DU18" s="76">
        <f t="shared" si="45"/>
        <v>0</v>
      </c>
      <c r="DV18" s="76">
        <f t="shared" si="45"/>
        <v>0</v>
      </c>
      <c r="DW18" s="76">
        <f t="shared" si="45"/>
        <v>0</v>
      </c>
      <c r="DX18" s="76">
        <f t="shared" si="45"/>
        <v>0</v>
      </c>
      <c r="DY18" s="75"/>
      <c r="EA18" s="76"/>
      <c r="EB18" s="76"/>
      <c r="EC18" s="76"/>
      <c r="ED18" s="76"/>
      <c r="EE18" s="76"/>
      <c r="EF18" s="79"/>
      <c r="EG18" s="78">
        <f t="shared" ref="EG18:EM18" si="46">$Z$18*F18</f>
        <v>0</v>
      </c>
      <c r="EH18" s="77">
        <f t="shared" si="46"/>
        <v>0</v>
      </c>
      <c r="EI18" s="76">
        <f t="shared" si="46"/>
        <v>0</v>
      </c>
      <c r="EJ18" s="76">
        <f t="shared" si="46"/>
        <v>0</v>
      </c>
      <c r="EK18" s="76">
        <f t="shared" si="46"/>
        <v>0</v>
      </c>
      <c r="EL18" s="76">
        <f t="shared" si="46"/>
        <v>0</v>
      </c>
      <c r="EM18" s="75">
        <f t="shared" si="46"/>
        <v>0</v>
      </c>
      <c r="EO18" s="76"/>
      <c r="EP18" s="76"/>
      <c r="EQ18" s="76"/>
      <c r="ER18" s="76"/>
      <c r="ES18" s="76"/>
      <c r="ET18" s="79"/>
      <c r="EU18" s="78"/>
      <c r="EV18" s="77">
        <f t="shared" ref="EV18:FA18" si="47">$AA$18*F18</f>
        <v>0</v>
      </c>
      <c r="EW18" s="76">
        <f t="shared" si="47"/>
        <v>0</v>
      </c>
      <c r="EX18" s="76">
        <f t="shared" si="47"/>
        <v>0</v>
      </c>
      <c r="EY18" s="76">
        <f t="shared" si="47"/>
        <v>0</v>
      </c>
      <c r="EZ18" s="76">
        <f t="shared" si="47"/>
        <v>0</v>
      </c>
      <c r="FA18" s="75">
        <f t="shared" si="47"/>
        <v>0</v>
      </c>
      <c r="FC18" s="76"/>
      <c r="FD18" s="76"/>
      <c r="FE18" s="76"/>
      <c r="FF18" s="76"/>
      <c r="FG18" s="76"/>
      <c r="FH18" s="79"/>
      <c r="FI18" s="78"/>
      <c r="FJ18" s="77"/>
      <c r="FK18" s="76">
        <f>$AB$18*F18</f>
        <v>0</v>
      </c>
      <c r="FL18" s="76">
        <f>$AB$18*G18</f>
        <v>0</v>
      </c>
      <c r="FM18" s="76">
        <f>$AB$18*H18</f>
        <v>0</v>
      </c>
      <c r="FN18" s="76">
        <f>$AB$18*I18</f>
        <v>0</v>
      </c>
      <c r="FO18" s="75">
        <f>$AB$18*J18</f>
        <v>0</v>
      </c>
      <c r="FQ18" s="76"/>
      <c r="FR18" s="76"/>
      <c r="FS18" s="76"/>
      <c r="FT18" s="76"/>
      <c r="FU18" s="76"/>
      <c r="FV18" s="79"/>
      <c r="FW18" s="78"/>
      <c r="FX18" s="77"/>
      <c r="FY18" s="76"/>
      <c r="FZ18" s="76">
        <f>$AC$18*F18</f>
        <v>0</v>
      </c>
      <c r="GA18" s="76">
        <f>$AC$18*G18</f>
        <v>0</v>
      </c>
      <c r="GB18" s="76">
        <f>$AC$18*H18</f>
        <v>0</v>
      </c>
      <c r="GC18" s="75">
        <f>$AC$18*I18</f>
        <v>0</v>
      </c>
      <c r="GE18" s="76"/>
      <c r="GF18" s="76"/>
      <c r="GG18" s="76"/>
      <c r="GH18" s="76"/>
      <c r="GI18" s="76"/>
      <c r="GJ18" s="79"/>
      <c r="GK18" s="78"/>
      <c r="GL18" s="77"/>
      <c r="GM18" s="76"/>
      <c r="GN18" s="76"/>
      <c r="GO18" s="76">
        <f>$AD$18*F18</f>
        <v>0</v>
      </c>
      <c r="GP18" s="76">
        <f>$AD$18*G18</f>
        <v>0</v>
      </c>
      <c r="GQ18" s="75">
        <f>$AD$18*H18</f>
        <v>0</v>
      </c>
      <c r="GS18" s="76"/>
      <c r="GT18" s="76"/>
      <c r="GU18" s="76"/>
      <c r="GV18" s="76"/>
      <c r="GW18" s="76"/>
      <c r="GX18" s="79"/>
      <c r="GY18" s="78"/>
      <c r="GZ18" s="77"/>
      <c r="HA18" s="76"/>
      <c r="HB18" s="76"/>
      <c r="HC18" s="76"/>
      <c r="HD18" s="76">
        <f>$AE$18*F18</f>
        <v>0</v>
      </c>
      <c r="HE18" s="75">
        <f>$AE$18*G18</f>
        <v>0</v>
      </c>
    </row>
    <row r="19" spans="1:213" ht="24.95" customHeight="1">
      <c r="A19" s="228" t="s">
        <v>20</v>
      </c>
      <c r="B19" s="201" t="s">
        <v>68</v>
      </c>
      <c r="D19" s="88"/>
      <c r="E19" s="87"/>
      <c r="F19" s="86"/>
      <c r="G19" s="85"/>
      <c r="H19" s="85"/>
      <c r="I19" s="85"/>
      <c r="J19" s="85"/>
      <c r="K19" s="84"/>
      <c r="L19" s="82">
        <f t="shared" si="39"/>
        <v>1</v>
      </c>
      <c r="M19" s="81"/>
      <c r="N19" s="80"/>
      <c r="O19" s="80"/>
      <c r="P19" s="80"/>
      <c r="Q19" s="80"/>
      <c r="R19" s="80"/>
      <c r="T19" s="71">
        <f t="shared" si="3"/>
        <v>0</v>
      </c>
      <c r="U19" s="71">
        <f t="shared" si="4"/>
        <v>0</v>
      </c>
      <c r="V19" s="71">
        <f t="shared" si="5"/>
        <v>0</v>
      </c>
      <c r="W19" s="71">
        <f t="shared" si="6"/>
        <v>0</v>
      </c>
      <c r="X19" s="71">
        <f t="shared" si="7"/>
        <v>0</v>
      </c>
      <c r="Y19" s="71">
        <f t="shared" si="8"/>
        <v>0</v>
      </c>
      <c r="Z19" s="71">
        <f t="shared" si="9"/>
        <v>0</v>
      </c>
      <c r="AA19" s="71">
        <f t="shared" si="10"/>
        <v>0</v>
      </c>
      <c r="AB19" s="71">
        <f t="shared" si="11"/>
        <v>0</v>
      </c>
      <c r="AC19" s="71">
        <f t="shared" si="12"/>
        <v>0</v>
      </c>
      <c r="AD19" s="71">
        <f t="shared" si="13"/>
        <v>0</v>
      </c>
      <c r="AE19" s="71">
        <f t="shared" si="14"/>
        <v>0</v>
      </c>
      <c r="AG19" s="76"/>
      <c r="AH19" s="76"/>
      <c r="AI19" s="76"/>
      <c r="AJ19" s="76"/>
      <c r="AK19" s="76"/>
      <c r="AL19" s="79"/>
      <c r="AM19" s="78"/>
      <c r="AN19" s="77"/>
      <c r="AO19" s="76"/>
      <c r="AP19" s="76"/>
      <c r="AQ19" s="76"/>
      <c r="AR19" s="76"/>
      <c r="AS19" s="75"/>
      <c r="AU19" s="76">
        <f t="shared" ref="AU19:BA19" si="48">$T$19*F19</f>
        <v>0</v>
      </c>
      <c r="AV19" s="76">
        <f t="shared" si="48"/>
        <v>0</v>
      </c>
      <c r="AW19" s="76">
        <f t="shared" si="48"/>
        <v>0</v>
      </c>
      <c r="AX19" s="76">
        <f t="shared" si="48"/>
        <v>0</v>
      </c>
      <c r="AY19" s="76">
        <f t="shared" si="48"/>
        <v>0</v>
      </c>
      <c r="AZ19" s="79">
        <f t="shared" si="48"/>
        <v>0</v>
      </c>
      <c r="BA19" s="78">
        <f t="shared" si="48"/>
        <v>0</v>
      </c>
      <c r="BB19" s="77"/>
      <c r="BC19" s="76"/>
      <c r="BD19" s="76"/>
      <c r="BE19" s="76"/>
      <c r="BF19" s="76"/>
      <c r="BG19" s="75"/>
      <c r="BI19" s="76"/>
      <c r="BJ19" s="76">
        <f t="shared" ref="BJ19:BP19" si="49">$U$19*F19</f>
        <v>0</v>
      </c>
      <c r="BK19" s="76">
        <f t="shared" si="49"/>
        <v>0</v>
      </c>
      <c r="BL19" s="76">
        <f t="shared" si="49"/>
        <v>0</v>
      </c>
      <c r="BM19" s="76">
        <f t="shared" si="49"/>
        <v>0</v>
      </c>
      <c r="BN19" s="79">
        <f t="shared" si="49"/>
        <v>0</v>
      </c>
      <c r="BO19" s="78">
        <f t="shared" si="49"/>
        <v>0</v>
      </c>
      <c r="BP19" s="77">
        <f t="shared" si="49"/>
        <v>0</v>
      </c>
      <c r="BQ19" s="76"/>
      <c r="BR19" s="76"/>
      <c r="BS19" s="76"/>
      <c r="BT19" s="76"/>
      <c r="BU19" s="75"/>
      <c r="BW19" s="76"/>
      <c r="BX19" s="76"/>
      <c r="BY19" s="76">
        <f t="shared" ref="BY19:CE19" si="50">$V$19*F19</f>
        <v>0</v>
      </c>
      <c r="BZ19" s="76">
        <f t="shared" si="50"/>
        <v>0</v>
      </c>
      <c r="CA19" s="76">
        <f t="shared" si="50"/>
        <v>0</v>
      </c>
      <c r="CB19" s="79">
        <f t="shared" si="50"/>
        <v>0</v>
      </c>
      <c r="CC19" s="78">
        <f t="shared" si="50"/>
        <v>0</v>
      </c>
      <c r="CD19" s="77">
        <f t="shared" si="50"/>
        <v>0</v>
      </c>
      <c r="CE19" s="76">
        <f t="shared" si="50"/>
        <v>0</v>
      </c>
      <c r="CF19" s="76"/>
      <c r="CG19" s="76"/>
      <c r="CH19" s="76"/>
      <c r="CI19" s="75"/>
      <c r="CK19" s="76"/>
      <c r="CL19" s="76"/>
      <c r="CM19" s="76"/>
      <c r="CN19" s="76">
        <f t="shared" ref="CN19:CT19" si="51">$W$19*F19</f>
        <v>0</v>
      </c>
      <c r="CO19" s="76">
        <f t="shared" si="51"/>
        <v>0</v>
      </c>
      <c r="CP19" s="79">
        <f t="shared" si="51"/>
        <v>0</v>
      </c>
      <c r="CQ19" s="78">
        <f t="shared" si="51"/>
        <v>0</v>
      </c>
      <c r="CR19" s="77">
        <f t="shared" si="51"/>
        <v>0</v>
      </c>
      <c r="CS19" s="76">
        <f t="shared" si="51"/>
        <v>0</v>
      </c>
      <c r="CT19" s="76">
        <f t="shared" si="51"/>
        <v>0</v>
      </c>
      <c r="CU19" s="76"/>
      <c r="CV19" s="76"/>
      <c r="CW19" s="75"/>
      <c r="CY19" s="76"/>
      <c r="CZ19" s="76"/>
      <c r="DA19" s="76"/>
      <c r="DB19" s="76"/>
      <c r="DC19" s="76">
        <f t="shared" ref="DC19:DI19" si="52">$X$19*F19</f>
        <v>0</v>
      </c>
      <c r="DD19" s="79">
        <f t="shared" si="52"/>
        <v>0</v>
      </c>
      <c r="DE19" s="78">
        <f t="shared" si="52"/>
        <v>0</v>
      </c>
      <c r="DF19" s="77">
        <f t="shared" si="52"/>
        <v>0</v>
      </c>
      <c r="DG19" s="76">
        <f t="shared" si="52"/>
        <v>0</v>
      </c>
      <c r="DH19" s="76">
        <f t="shared" si="52"/>
        <v>0</v>
      </c>
      <c r="DI19" s="76">
        <f t="shared" si="52"/>
        <v>0</v>
      </c>
      <c r="DJ19" s="76"/>
      <c r="DK19" s="75"/>
      <c r="DM19" s="76"/>
      <c r="DN19" s="76"/>
      <c r="DO19" s="76"/>
      <c r="DP19" s="76"/>
      <c r="DQ19" s="76"/>
      <c r="DR19" s="79">
        <f t="shared" ref="DR19:DX19" si="53">$Y$19*F19</f>
        <v>0</v>
      </c>
      <c r="DS19" s="78">
        <f t="shared" si="53"/>
        <v>0</v>
      </c>
      <c r="DT19" s="77">
        <f t="shared" si="53"/>
        <v>0</v>
      </c>
      <c r="DU19" s="76">
        <f t="shared" si="53"/>
        <v>0</v>
      </c>
      <c r="DV19" s="76">
        <f t="shared" si="53"/>
        <v>0</v>
      </c>
      <c r="DW19" s="76">
        <f t="shared" si="53"/>
        <v>0</v>
      </c>
      <c r="DX19" s="76">
        <f t="shared" si="53"/>
        <v>0</v>
      </c>
      <c r="DY19" s="75"/>
      <c r="EA19" s="76"/>
      <c r="EB19" s="76"/>
      <c r="EC19" s="76"/>
      <c r="ED19" s="76"/>
      <c r="EE19" s="76"/>
      <c r="EF19" s="79"/>
      <c r="EG19" s="78">
        <f t="shared" ref="EG19:EM19" si="54">$Z$19*F19</f>
        <v>0</v>
      </c>
      <c r="EH19" s="77">
        <f t="shared" si="54"/>
        <v>0</v>
      </c>
      <c r="EI19" s="76">
        <f t="shared" si="54"/>
        <v>0</v>
      </c>
      <c r="EJ19" s="76">
        <f t="shared" si="54"/>
        <v>0</v>
      </c>
      <c r="EK19" s="76">
        <f t="shared" si="54"/>
        <v>0</v>
      </c>
      <c r="EL19" s="76">
        <f t="shared" si="54"/>
        <v>0</v>
      </c>
      <c r="EM19" s="75">
        <f t="shared" si="54"/>
        <v>0</v>
      </c>
      <c r="EO19" s="76"/>
      <c r="EP19" s="76"/>
      <c r="EQ19" s="76"/>
      <c r="ER19" s="76"/>
      <c r="ES19" s="76"/>
      <c r="ET19" s="79"/>
      <c r="EU19" s="78"/>
      <c r="EV19" s="77">
        <f t="shared" ref="EV19:FA19" si="55">$AA$19*F19</f>
        <v>0</v>
      </c>
      <c r="EW19" s="76">
        <f t="shared" si="55"/>
        <v>0</v>
      </c>
      <c r="EX19" s="76">
        <f t="shared" si="55"/>
        <v>0</v>
      </c>
      <c r="EY19" s="76">
        <f t="shared" si="55"/>
        <v>0</v>
      </c>
      <c r="EZ19" s="76">
        <f t="shared" si="55"/>
        <v>0</v>
      </c>
      <c r="FA19" s="75">
        <f t="shared" si="55"/>
        <v>0</v>
      </c>
      <c r="FC19" s="76"/>
      <c r="FD19" s="76"/>
      <c r="FE19" s="76"/>
      <c r="FF19" s="76"/>
      <c r="FG19" s="76"/>
      <c r="FH19" s="79"/>
      <c r="FI19" s="78"/>
      <c r="FJ19" s="77"/>
      <c r="FK19" s="76">
        <f>$AB$19*F19</f>
        <v>0</v>
      </c>
      <c r="FL19" s="76">
        <f>$AB$19*G19</f>
        <v>0</v>
      </c>
      <c r="FM19" s="76">
        <f>$AB$19*H19</f>
        <v>0</v>
      </c>
      <c r="FN19" s="76">
        <f>$AB$19*I19</f>
        <v>0</v>
      </c>
      <c r="FO19" s="75">
        <f>$AB$19*J19</f>
        <v>0</v>
      </c>
      <c r="FQ19" s="76"/>
      <c r="FR19" s="76"/>
      <c r="FS19" s="76"/>
      <c r="FT19" s="76"/>
      <c r="FU19" s="76"/>
      <c r="FV19" s="79"/>
      <c r="FW19" s="78"/>
      <c r="FX19" s="77"/>
      <c r="FY19" s="76"/>
      <c r="FZ19" s="76">
        <f>$AC$19*F19</f>
        <v>0</v>
      </c>
      <c r="GA19" s="76">
        <f>$AC$19*G19</f>
        <v>0</v>
      </c>
      <c r="GB19" s="76">
        <f>$AC$19*H19</f>
        <v>0</v>
      </c>
      <c r="GC19" s="75">
        <f>$AC$19*I19</f>
        <v>0</v>
      </c>
      <c r="GE19" s="76"/>
      <c r="GF19" s="76"/>
      <c r="GG19" s="76"/>
      <c r="GH19" s="76"/>
      <c r="GI19" s="76"/>
      <c r="GJ19" s="79"/>
      <c r="GK19" s="78"/>
      <c r="GL19" s="77"/>
      <c r="GM19" s="76"/>
      <c r="GN19" s="76"/>
      <c r="GO19" s="76">
        <f>$AD$19*F19</f>
        <v>0</v>
      </c>
      <c r="GP19" s="76">
        <f>$AD$19*G19</f>
        <v>0</v>
      </c>
      <c r="GQ19" s="75">
        <f>$AD$19*H19</f>
        <v>0</v>
      </c>
      <c r="GS19" s="76"/>
      <c r="GT19" s="76"/>
      <c r="GU19" s="76"/>
      <c r="GV19" s="76"/>
      <c r="GW19" s="76"/>
      <c r="GX19" s="79"/>
      <c r="GY19" s="78"/>
      <c r="GZ19" s="77"/>
      <c r="HA19" s="76"/>
      <c r="HB19" s="76"/>
      <c r="HC19" s="76"/>
      <c r="HD19" s="76">
        <f>$AE$19*F19</f>
        <v>0</v>
      </c>
      <c r="HE19" s="75">
        <f>$AE$19*G19</f>
        <v>0</v>
      </c>
    </row>
    <row r="20" spans="1:213" ht="24.95" customHeight="1">
      <c r="A20" s="228"/>
      <c r="B20" s="202" t="s">
        <v>71</v>
      </c>
      <c r="D20" s="88"/>
      <c r="E20" s="87"/>
      <c r="F20" s="86"/>
      <c r="G20" s="85"/>
      <c r="H20" s="85"/>
      <c r="I20" s="85"/>
      <c r="J20" s="85"/>
      <c r="K20" s="84"/>
      <c r="L20" s="82">
        <f t="shared" si="39"/>
        <v>1</v>
      </c>
      <c r="M20" s="81"/>
      <c r="N20" s="80"/>
      <c r="O20" s="80"/>
      <c r="P20" s="80"/>
      <c r="Q20" s="80"/>
      <c r="R20" s="80"/>
      <c r="T20" s="71">
        <f t="shared" si="3"/>
        <v>0</v>
      </c>
      <c r="U20" s="71">
        <f t="shared" si="4"/>
        <v>0</v>
      </c>
      <c r="V20" s="71">
        <f t="shared" si="5"/>
        <v>0</v>
      </c>
      <c r="W20" s="71">
        <f t="shared" si="6"/>
        <v>0</v>
      </c>
      <c r="X20" s="71">
        <f t="shared" si="7"/>
        <v>0</v>
      </c>
      <c r="Y20" s="71">
        <f t="shared" si="8"/>
        <v>0</v>
      </c>
      <c r="Z20" s="71">
        <f t="shared" si="9"/>
        <v>0</v>
      </c>
      <c r="AA20" s="71">
        <f t="shared" si="10"/>
        <v>0</v>
      </c>
      <c r="AB20" s="71">
        <f t="shared" si="11"/>
        <v>0</v>
      </c>
      <c r="AC20" s="71">
        <f t="shared" si="12"/>
        <v>0</v>
      </c>
      <c r="AD20" s="71">
        <f t="shared" si="13"/>
        <v>0</v>
      </c>
      <c r="AE20" s="71">
        <f t="shared" si="14"/>
        <v>0</v>
      </c>
      <c r="AG20" s="76"/>
      <c r="AH20" s="76"/>
      <c r="AI20" s="76"/>
      <c r="AJ20" s="76"/>
      <c r="AK20" s="76"/>
      <c r="AL20" s="79"/>
      <c r="AM20" s="78"/>
      <c r="AN20" s="77"/>
      <c r="AO20" s="76"/>
      <c r="AP20" s="76"/>
      <c r="AQ20" s="76"/>
      <c r="AR20" s="76"/>
      <c r="AS20" s="75"/>
      <c r="AU20" s="76">
        <f t="shared" ref="AU20:BA20" si="56">$T$20*F20</f>
        <v>0</v>
      </c>
      <c r="AV20" s="76">
        <f t="shared" si="56"/>
        <v>0</v>
      </c>
      <c r="AW20" s="76">
        <f t="shared" si="56"/>
        <v>0</v>
      </c>
      <c r="AX20" s="76">
        <f t="shared" si="56"/>
        <v>0</v>
      </c>
      <c r="AY20" s="76">
        <f t="shared" si="56"/>
        <v>0</v>
      </c>
      <c r="AZ20" s="79">
        <f t="shared" si="56"/>
        <v>0</v>
      </c>
      <c r="BA20" s="78">
        <f t="shared" si="56"/>
        <v>0</v>
      </c>
      <c r="BB20" s="77"/>
      <c r="BC20" s="76"/>
      <c r="BD20" s="76"/>
      <c r="BE20" s="76"/>
      <c r="BF20" s="76"/>
      <c r="BG20" s="75"/>
      <c r="BI20" s="76"/>
      <c r="BJ20" s="76">
        <f t="shared" ref="BJ20:BP20" si="57">$U$20*F20</f>
        <v>0</v>
      </c>
      <c r="BK20" s="76">
        <f t="shared" si="57"/>
        <v>0</v>
      </c>
      <c r="BL20" s="76">
        <f t="shared" si="57"/>
        <v>0</v>
      </c>
      <c r="BM20" s="76">
        <f t="shared" si="57"/>
        <v>0</v>
      </c>
      <c r="BN20" s="79">
        <f t="shared" si="57"/>
        <v>0</v>
      </c>
      <c r="BO20" s="78">
        <f t="shared" si="57"/>
        <v>0</v>
      </c>
      <c r="BP20" s="77">
        <f t="shared" si="57"/>
        <v>0</v>
      </c>
      <c r="BQ20" s="76"/>
      <c r="BR20" s="76"/>
      <c r="BS20" s="76"/>
      <c r="BT20" s="76"/>
      <c r="BU20" s="75"/>
      <c r="BW20" s="76"/>
      <c r="BX20" s="76"/>
      <c r="BY20" s="76">
        <f t="shared" ref="BY20:CE20" si="58">$V$20*F20</f>
        <v>0</v>
      </c>
      <c r="BZ20" s="76">
        <f t="shared" si="58"/>
        <v>0</v>
      </c>
      <c r="CA20" s="76">
        <f t="shared" si="58"/>
        <v>0</v>
      </c>
      <c r="CB20" s="79">
        <f t="shared" si="58"/>
        <v>0</v>
      </c>
      <c r="CC20" s="78">
        <f t="shared" si="58"/>
        <v>0</v>
      </c>
      <c r="CD20" s="77">
        <f t="shared" si="58"/>
        <v>0</v>
      </c>
      <c r="CE20" s="76">
        <f t="shared" si="58"/>
        <v>0</v>
      </c>
      <c r="CF20" s="76"/>
      <c r="CG20" s="76"/>
      <c r="CH20" s="76"/>
      <c r="CI20" s="75"/>
      <c r="CK20" s="76"/>
      <c r="CL20" s="76"/>
      <c r="CM20" s="76"/>
      <c r="CN20" s="76">
        <f t="shared" ref="CN20:CT20" si="59">$W$20*F20</f>
        <v>0</v>
      </c>
      <c r="CO20" s="76">
        <f t="shared" si="59"/>
        <v>0</v>
      </c>
      <c r="CP20" s="79">
        <f t="shared" si="59"/>
        <v>0</v>
      </c>
      <c r="CQ20" s="78">
        <f t="shared" si="59"/>
        <v>0</v>
      </c>
      <c r="CR20" s="77">
        <f t="shared" si="59"/>
        <v>0</v>
      </c>
      <c r="CS20" s="76">
        <f t="shared" si="59"/>
        <v>0</v>
      </c>
      <c r="CT20" s="76">
        <f t="shared" si="59"/>
        <v>0</v>
      </c>
      <c r="CU20" s="76"/>
      <c r="CV20" s="76"/>
      <c r="CW20" s="75"/>
      <c r="CY20" s="76"/>
      <c r="CZ20" s="76"/>
      <c r="DA20" s="76"/>
      <c r="DB20" s="76"/>
      <c r="DC20" s="76">
        <f t="shared" ref="DC20:DI20" si="60">$X$20*F20</f>
        <v>0</v>
      </c>
      <c r="DD20" s="79">
        <f t="shared" si="60"/>
        <v>0</v>
      </c>
      <c r="DE20" s="78">
        <f t="shared" si="60"/>
        <v>0</v>
      </c>
      <c r="DF20" s="77">
        <f t="shared" si="60"/>
        <v>0</v>
      </c>
      <c r="DG20" s="76">
        <f t="shared" si="60"/>
        <v>0</v>
      </c>
      <c r="DH20" s="76">
        <f t="shared" si="60"/>
        <v>0</v>
      </c>
      <c r="DI20" s="76">
        <f t="shared" si="60"/>
        <v>0</v>
      </c>
      <c r="DJ20" s="76"/>
      <c r="DK20" s="75"/>
      <c r="DM20" s="76"/>
      <c r="DN20" s="76"/>
      <c r="DO20" s="76"/>
      <c r="DP20" s="76"/>
      <c r="DQ20" s="76"/>
      <c r="DR20" s="79">
        <f t="shared" ref="DR20:DX20" si="61">$Y$20*F20</f>
        <v>0</v>
      </c>
      <c r="DS20" s="78">
        <f t="shared" si="61"/>
        <v>0</v>
      </c>
      <c r="DT20" s="77">
        <f t="shared" si="61"/>
        <v>0</v>
      </c>
      <c r="DU20" s="76">
        <f t="shared" si="61"/>
        <v>0</v>
      </c>
      <c r="DV20" s="76">
        <f t="shared" si="61"/>
        <v>0</v>
      </c>
      <c r="DW20" s="76">
        <f t="shared" si="61"/>
        <v>0</v>
      </c>
      <c r="DX20" s="76">
        <f t="shared" si="61"/>
        <v>0</v>
      </c>
      <c r="DY20" s="75"/>
      <c r="EA20" s="76"/>
      <c r="EB20" s="76"/>
      <c r="EC20" s="76"/>
      <c r="ED20" s="76"/>
      <c r="EE20" s="76"/>
      <c r="EF20" s="79"/>
      <c r="EG20" s="78">
        <f t="shared" ref="EG20:EM20" si="62">$Z$20*F20</f>
        <v>0</v>
      </c>
      <c r="EH20" s="77">
        <f t="shared" si="62"/>
        <v>0</v>
      </c>
      <c r="EI20" s="76">
        <f t="shared" si="62"/>
        <v>0</v>
      </c>
      <c r="EJ20" s="76">
        <f t="shared" si="62"/>
        <v>0</v>
      </c>
      <c r="EK20" s="76">
        <f t="shared" si="62"/>
        <v>0</v>
      </c>
      <c r="EL20" s="76">
        <f t="shared" si="62"/>
        <v>0</v>
      </c>
      <c r="EM20" s="75">
        <f t="shared" si="62"/>
        <v>0</v>
      </c>
      <c r="EO20" s="76"/>
      <c r="EP20" s="76"/>
      <c r="EQ20" s="76"/>
      <c r="ER20" s="76"/>
      <c r="ES20" s="76"/>
      <c r="ET20" s="79"/>
      <c r="EU20" s="78"/>
      <c r="EV20" s="77">
        <f t="shared" ref="EV20:FA20" si="63">$AA$20*F20</f>
        <v>0</v>
      </c>
      <c r="EW20" s="76">
        <f t="shared" si="63"/>
        <v>0</v>
      </c>
      <c r="EX20" s="76">
        <f t="shared" si="63"/>
        <v>0</v>
      </c>
      <c r="EY20" s="76">
        <f t="shared" si="63"/>
        <v>0</v>
      </c>
      <c r="EZ20" s="76">
        <f t="shared" si="63"/>
        <v>0</v>
      </c>
      <c r="FA20" s="75">
        <f t="shared" si="63"/>
        <v>0</v>
      </c>
      <c r="FC20" s="76"/>
      <c r="FD20" s="76"/>
      <c r="FE20" s="76"/>
      <c r="FF20" s="76"/>
      <c r="FG20" s="76"/>
      <c r="FH20" s="79"/>
      <c r="FI20" s="78"/>
      <c r="FJ20" s="77"/>
      <c r="FK20" s="76">
        <f>$AB$20*F20</f>
        <v>0</v>
      </c>
      <c r="FL20" s="76">
        <f>$AB$20*G20</f>
        <v>0</v>
      </c>
      <c r="FM20" s="76">
        <f>$AB$20*H20</f>
        <v>0</v>
      </c>
      <c r="FN20" s="76">
        <f>$AB$20*I20</f>
        <v>0</v>
      </c>
      <c r="FO20" s="75">
        <f>$AB$20*J20</f>
        <v>0</v>
      </c>
      <c r="FQ20" s="76"/>
      <c r="FR20" s="76"/>
      <c r="FS20" s="76"/>
      <c r="FT20" s="76"/>
      <c r="FU20" s="76"/>
      <c r="FV20" s="79"/>
      <c r="FW20" s="78"/>
      <c r="FX20" s="77"/>
      <c r="FY20" s="76"/>
      <c r="FZ20" s="76">
        <f>$AC$20*F20</f>
        <v>0</v>
      </c>
      <c r="GA20" s="76">
        <f>$AC$20*G20</f>
        <v>0</v>
      </c>
      <c r="GB20" s="76">
        <f>$AC$20*H20</f>
        <v>0</v>
      </c>
      <c r="GC20" s="75">
        <f>$AC$20*I20</f>
        <v>0</v>
      </c>
      <c r="GE20" s="76"/>
      <c r="GF20" s="76"/>
      <c r="GG20" s="76"/>
      <c r="GH20" s="76"/>
      <c r="GI20" s="76"/>
      <c r="GJ20" s="79"/>
      <c r="GK20" s="78"/>
      <c r="GL20" s="77"/>
      <c r="GM20" s="76"/>
      <c r="GN20" s="76"/>
      <c r="GO20" s="76">
        <f>$AD$20*F20</f>
        <v>0</v>
      </c>
      <c r="GP20" s="76">
        <f>$AD$20*G20</f>
        <v>0</v>
      </c>
      <c r="GQ20" s="75">
        <f>$AD$20*H20</f>
        <v>0</v>
      </c>
      <c r="GS20" s="76"/>
      <c r="GT20" s="76"/>
      <c r="GU20" s="76"/>
      <c r="GV20" s="76"/>
      <c r="GW20" s="76"/>
      <c r="GX20" s="79"/>
      <c r="GY20" s="78"/>
      <c r="GZ20" s="77"/>
      <c r="HA20" s="76"/>
      <c r="HB20" s="76"/>
      <c r="HC20" s="76"/>
      <c r="HD20" s="76">
        <f>$AE$20*F20</f>
        <v>0</v>
      </c>
      <c r="HE20" s="75">
        <f>$AE$20*G20</f>
        <v>0</v>
      </c>
    </row>
    <row r="21" spans="1:213" ht="24.95" customHeight="1">
      <c r="A21" s="228"/>
      <c r="B21" s="202"/>
      <c r="D21" s="88"/>
      <c r="E21" s="87"/>
      <c r="F21" s="86"/>
      <c r="G21" s="85"/>
      <c r="H21" s="85"/>
      <c r="I21" s="85"/>
      <c r="J21" s="85"/>
      <c r="K21" s="84"/>
      <c r="L21" s="82">
        <f t="shared" si="39"/>
        <v>1</v>
      </c>
      <c r="M21" s="81"/>
      <c r="N21" s="80"/>
      <c r="O21" s="80"/>
      <c r="P21" s="80"/>
      <c r="Q21" s="80"/>
      <c r="R21" s="80"/>
      <c r="T21" s="71">
        <f t="shared" si="3"/>
        <v>0</v>
      </c>
      <c r="U21" s="71">
        <f t="shared" si="4"/>
        <v>0</v>
      </c>
      <c r="V21" s="71">
        <f t="shared" si="5"/>
        <v>0</v>
      </c>
      <c r="W21" s="71">
        <f t="shared" si="6"/>
        <v>0</v>
      </c>
      <c r="X21" s="71">
        <f t="shared" si="7"/>
        <v>0</v>
      </c>
      <c r="Y21" s="71">
        <f t="shared" si="8"/>
        <v>0</v>
      </c>
      <c r="Z21" s="71">
        <f t="shared" si="9"/>
        <v>0</v>
      </c>
      <c r="AA21" s="71">
        <f t="shared" si="10"/>
        <v>0</v>
      </c>
      <c r="AB21" s="71">
        <f t="shared" si="11"/>
        <v>0</v>
      </c>
      <c r="AC21" s="71">
        <f t="shared" si="12"/>
        <v>0</v>
      </c>
      <c r="AD21" s="71">
        <f t="shared" si="13"/>
        <v>0</v>
      </c>
      <c r="AE21" s="71">
        <f t="shared" si="14"/>
        <v>0</v>
      </c>
      <c r="AG21" s="76"/>
      <c r="AH21" s="76"/>
      <c r="AI21" s="76"/>
      <c r="AJ21" s="76"/>
      <c r="AK21" s="76"/>
      <c r="AL21" s="79"/>
      <c r="AM21" s="78"/>
      <c r="AN21" s="77"/>
      <c r="AO21" s="76"/>
      <c r="AP21" s="76"/>
      <c r="AQ21" s="76"/>
      <c r="AR21" s="76"/>
      <c r="AS21" s="75"/>
      <c r="AU21" s="76">
        <f t="shared" ref="AU21:BA21" si="64">$T$21*F21</f>
        <v>0</v>
      </c>
      <c r="AV21" s="76">
        <f t="shared" si="64"/>
        <v>0</v>
      </c>
      <c r="AW21" s="76">
        <f t="shared" si="64"/>
        <v>0</v>
      </c>
      <c r="AX21" s="76">
        <f t="shared" si="64"/>
        <v>0</v>
      </c>
      <c r="AY21" s="76">
        <f t="shared" si="64"/>
        <v>0</v>
      </c>
      <c r="AZ21" s="79">
        <f t="shared" si="64"/>
        <v>0</v>
      </c>
      <c r="BA21" s="78">
        <f t="shared" si="64"/>
        <v>0</v>
      </c>
      <c r="BB21" s="77"/>
      <c r="BC21" s="76"/>
      <c r="BD21" s="76"/>
      <c r="BE21" s="76"/>
      <c r="BF21" s="76"/>
      <c r="BG21" s="75"/>
      <c r="BI21" s="76"/>
      <c r="BJ21" s="76">
        <f t="shared" ref="BJ21:BP21" si="65">$U$21*F21</f>
        <v>0</v>
      </c>
      <c r="BK21" s="76">
        <f t="shared" si="65"/>
        <v>0</v>
      </c>
      <c r="BL21" s="76">
        <f t="shared" si="65"/>
        <v>0</v>
      </c>
      <c r="BM21" s="76">
        <f t="shared" si="65"/>
        <v>0</v>
      </c>
      <c r="BN21" s="79">
        <f t="shared" si="65"/>
        <v>0</v>
      </c>
      <c r="BO21" s="78">
        <f t="shared" si="65"/>
        <v>0</v>
      </c>
      <c r="BP21" s="77">
        <f t="shared" si="65"/>
        <v>0</v>
      </c>
      <c r="BQ21" s="76"/>
      <c r="BR21" s="76"/>
      <c r="BS21" s="76"/>
      <c r="BT21" s="76"/>
      <c r="BU21" s="75"/>
      <c r="BW21" s="76"/>
      <c r="BX21" s="76"/>
      <c r="BY21" s="76">
        <f t="shared" ref="BY21:CE21" si="66">$V$21*F21</f>
        <v>0</v>
      </c>
      <c r="BZ21" s="76">
        <f t="shared" si="66"/>
        <v>0</v>
      </c>
      <c r="CA21" s="76">
        <f t="shared" si="66"/>
        <v>0</v>
      </c>
      <c r="CB21" s="79">
        <f t="shared" si="66"/>
        <v>0</v>
      </c>
      <c r="CC21" s="78">
        <f t="shared" si="66"/>
        <v>0</v>
      </c>
      <c r="CD21" s="77">
        <f t="shared" si="66"/>
        <v>0</v>
      </c>
      <c r="CE21" s="76">
        <f t="shared" si="66"/>
        <v>0</v>
      </c>
      <c r="CF21" s="76"/>
      <c r="CG21" s="76"/>
      <c r="CH21" s="76"/>
      <c r="CI21" s="75"/>
      <c r="CK21" s="76"/>
      <c r="CL21" s="76"/>
      <c r="CM21" s="76"/>
      <c r="CN21" s="76">
        <f t="shared" ref="CN21:CT21" si="67">$W$21*F21</f>
        <v>0</v>
      </c>
      <c r="CO21" s="76">
        <f t="shared" si="67"/>
        <v>0</v>
      </c>
      <c r="CP21" s="79">
        <f t="shared" si="67"/>
        <v>0</v>
      </c>
      <c r="CQ21" s="78">
        <f t="shared" si="67"/>
        <v>0</v>
      </c>
      <c r="CR21" s="77">
        <f t="shared" si="67"/>
        <v>0</v>
      </c>
      <c r="CS21" s="76">
        <f t="shared" si="67"/>
        <v>0</v>
      </c>
      <c r="CT21" s="76">
        <f t="shared" si="67"/>
        <v>0</v>
      </c>
      <c r="CU21" s="76"/>
      <c r="CV21" s="76"/>
      <c r="CW21" s="75"/>
      <c r="CY21" s="76"/>
      <c r="CZ21" s="76"/>
      <c r="DA21" s="76"/>
      <c r="DB21" s="76"/>
      <c r="DC21" s="76">
        <f t="shared" ref="DC21:DI21" si="68">$X$21*F21</f>
        <v>0</v>
      </c>
      <c r="DD21" s="79">
        <f t="shared" si="68"/>
        <v>0</v>
      </c>
      <c r="DE21" s="78">
        <f t="shared" si="68"/>
        <v>0</v>
      </c>
      <c r="DF21" s="77">
        <f t="shared" si="68"/>
        <v>0</v>
      </c>
      <c r="DG21" s="76">
        <f t="shared" si="68"/>
        <v>0</v>
      </c>
      <c r="DH21" s="76">
        <f t="shared" si="68"/>
        <v>0</v>
      </c>
      <c r="DI21" s="76">
        <f t="shared" si="68"/>
        <v>0</v>
      </c>
      <c r="DJ21" s="76"/>
      <c r="DK21" s="75"/>
      <c r="DM21" s="76"/>
      <c r="DN21" s="76"/>
      <c r="DO21" s="76"/>
      <c r="DP21" s="76"/>
      <c r="DQ21" s="76"/>
      <c r="DR21" s="79">
        <f t="shared" ref="DR21:DX21" si="69">$Y$21*F21</f>
        <v>0</v>
      </c>
      <c r="DS21" s="78">
        <f t="shared" si="69"/>
        <v>0</v>
      </c>
      <c r="DT21" s="77">
        <f t="shared" si="69"/>
        <v>0</v>
      </c>
      <c r="DU21" s="76">
        <f t="shared" si="69"/>
        <v>0</v>
      </c>
      <c r="DV21" s="76">
        <f t="shared" si="69"/>
        <v>0</v>
      </c>
      <c r="DW21" s="76">
        <f t="shared" si="69"/>
        <v>0</v>
      </c>
      <c r="DX21" s="76">
        <f t="shared" si="69"/>
        <v>0</v>
      </c>
      <c r="DY21" s="75"/>
      <c r="EA21" s="76"/>
      <c r="EB21" s="76"/>
      <c r="EC21" s="76"/>
      <c r="ED21" s="76"/>
      <c r="EE21" s="76"/>
      <c r="EF21" s="79"/>
      <c r="EG21" s="78">
        <f t="shared" ref="EG21:EM21" si="70">$Z$21*F21</f>
        <v>0</v>
      </c>
      <c r="EH21" s="77">
        <f t="shared" si="70"/>
        <v>0</v>
      </c>
      <c r="EI21" s="76">
        <f t="shared" si="70"/>
        <v>0</v>
      </c>
      <c r="EJ21" s="76">
        <f t="shared" si="70"/>
        <v>0</v>
      </c>
      <c r="EK21" s="76">
        <f t="shared" si="70"/>
        <v>0</v>
      </c>
      <c r="EL21" s="76">
        <f t="shared" si="70"/>
        <v>0</v>
      </c>
      <c r="EM21" s="75">
        <f t="shared" si="70"/>
        <v>0</v>
      </c>
      <c r="EO21" s="76"/>
      <c r="EP21" s="76"/>
      <c r="EQ21" s="76"/>
      <c r="ER21" s="76"/>
      <c r="ES21" s="76"/>
      <c r="ET21" s="79"/>
      <c r="EU21" s="78"/>
      <c r="EV21" s="77">
        <f t="shared" ref="EV21:FA21" si="71">$AA$21*F21</f>
        <v>0</v>
      </c>
      <c r="EW21" s="76">
        <f t="shared" si="71"/>
        <v>0</v>
      </c>
      <c r="EX21" s="76">
        <f t="shared" si="71"/>
        <v>0</v>
      </c>
      <c r="EY21" s="76">
        <f t="shared" si="71"/>
        <v>0</v>
      </c>
      <c r="EZ21" s="76">
        <f t="shared" si="71"/>
        <v>0</v>
      </c>
      <c r="FA21" s="75">
        <f t="shared" si="71"/>
        <v>0</v>
      </c>
      <c r="FC21" s="76"/>
      <c r="FD21" s="76"/>
      <c r="FE21" s="76"/>
      <c r="FF21" s="76"/>
      <c r="FG21" s="76"/>
      <c r="FH21" s="79"/>
      <c r="FI21" s="78"/>
      <c r="FJ21" s="77"/>
      <c r="FK21" s="76">
        <f>$AB$21*F21</f>
        <v>0</v>
      </c>
      <c r="FL21" s="76">
        <f>$AB$21*G21</f>
        <v>0</v>
      </c>
      <c r="FM21" s="76">
        <f>$AB$21*H21</f>
        <v>0</v>
      </c>
      <c r="FN21" s="76">
        <f>$AB$21*I21</f>
        <v>0</v>
      </c>
      <c r="FO21" s="75">
        <f>$AB$21*J21</f>
        <v>0</v>
      </c>
      <c r="FQ21" s="76"/>
      <c r="FR21" s="76"/>
      <c r="FS21" s="76"/>
      <c r="FT21" s="76"/>
      <c r="FU21" s="76"/>
      <c r="FV21" s="79"/>
      <c r="FW21" s="78"/>
      <c r="FX21" s="77"/>
      <c r="FY21" s="76"/>
      <c r="FZ21" s="76">
        <f>$AC$21*F21</f>
        <v>0</v>
      </c>
      <c r="GA21" s="76">
        <f>$AC$21*G21</f>
        <v>0</v>
      </c>
      <c r="GB21" s="76">
        <f>$AC$21*H21</f>
        <v>0</v>
      </c>
      <c r="GC21" s="75">
        <f>$AC$21*I21</f>
        <v>0</v>
      </c>
      <c r="GE21" s="76"/>
      <c r="GF21" s="76"/>
      <c r="GG21" s="76"/>
      <c r="GH21" s="76"/>
      <c r="GI21" s="76"/>
      <c r="GJ21" s="79"/>
      <c r="GK21" s="78"/>
      <c r="GL21" s="77"/>
      <c r="GM21" s="76"/>
      <c r="GN21" s="76"/>
      <c r="GO21" s="76">
        <f>$AD$21*F21</f>
        <v>0</v>
      </c>
      <c r="GP21" s="76">
        <f>$AD$21*G21</f>
        <v>0</v>
      </c>
      <c r="GQ21" s="75">
        <f>$AD$21*H21</f>
        <v>0</v>
      </c>
      <c r="GS21" s="76"/>
      <c r="GT21" s="76"/>
      <c r="GU21" s="76"/>
      <c r="GV21" s="76"/>
      <c r="GW21" s="76"/>
      <c r="GX21" s="79"/>
      <c r="GY21" s="78"/>
      <c r="GZ21" s="77"/>
      <c r="HA21" s="76"/>
      <c r="HB21" s="76"/>
      <c r="HC21" s="76"/>
      <c r="HD21" s="76">
        <f>$AE$21*F21</f>
        <v>0</v>
      </c>
      <c r="HE21" s="75">
        <f>$AE$21*G21</f>
        <v>0</v>
      </c>
    </row>
    <row r="22" spans="1:213" ht="24.95" customHeight="1">
      <c r="A22" s="228"/>
      <c r="B22" s="203"/>
      <c r="D22" s="88"/>
      <c r="E22" s="87"/>
      <c r="F22" s="86"/>
      <c r="G22" s="85"/>
      <c r="H22" s="85"/>
      <c r="I22" s="85"/>
      <c r="J22" s="85"/>
      <c r="K22" s="84"/>
      <c r="L22" s="82">
        <f t="shared" si="39"/>
        <v>1</v>
      </c>
      <c r="M22" s="81"/>
      <c r="N22" s="80"/>
      <c r="O22" s="80"/>
      <c r="P22" s="80"/>
      <c r="Q22" s="80"/>
      <c r="R22" s="80"/>
      <c r="T22" s="71">
        <f t="shared" si="3"/>
        <v>0</v>
      </c>
      <c r="U22" s="71">
        <f t="shared" si="4"/>
        <v>0</v>
      </c>
      <c r="V22" s="71">
        <f t="shared" si="5"/>
        <v>0</v>
      </c>
      <c r="W22" s="71">
        <f t="shared" si="6"/>
        <v>0</v>
      </c>
      <c r="X22" s="71">
        <f t="shared" si="7"/>
        <v>0</v>
      </c>
      <c r="Y22" s="71">
        <f t="shared" si="8"/>
        <v>0</v>
      </c>
      <c r="Z22" s="71">
        <f t="shared" si="9"/>
        <v>0</v>
      </c>
      <c r="AA22" s="71">
        <f t="shared" si="10"/>
        <v>0</v>
      </c>
      <c r="AB22" s="71">
        <f t="shared" si="11"/>
        <v>0</v>
      </c>
      <c r="AC22" s="71">
        <f t="shared" si="12"/>
        <v>0</v>
      </c>
      <c r="AD22" s="71">
        <f t="shared" si="13"/>
        <v>0</v>
      </c>
      <c r="AE22" s="71">
        <f t="shared" si="14"/>
        <v>0</v>
      </c>
      <c r="AG22" s="76"/>
      <c r="AH22" s="76"/>
      <c r="AI22" s="76"/>
      <c r="AJ22" s="76"/>
      <c r="AK22" s="76"/>
      <c r="AL22" s="79"/>
      <c r="AM22" s="78"/>
      <c r="AN22" s="77"/>
      <c r="AO22" s="76"/>
      <c r="AP22" s="76"/>
      <c r="AQ22" s="76"/>
      <c r="AR22" s="76"/>
      <c r="AS22" s="75"/>
      <c r="AU22" s="76">
        <f t="shared" ref="AU22:BA22" si="72">$T$22*F22</f>
        <v>0</v>
      </c>
      <c r="AV22" s="76">
        <f t="shared" si="72"/>
        <v>0</v>
      </c>
      <c r="AW22" s="76">
        <f t="shared" si="72"/>
        <v>0</v>
      </c>
      <c r="AX22" s="76">
        <f t="shared" si="72"/>
        <v>0</v>
      </c>
      <c r="AY22" s="76">
        <f t="shared" si="72"/>
        <v>0</v>
      </c>
      <c r="AZ22" s="79">
        <f t="shared" si="72"/>
        <v>0</v>
      </c>
      <c r="BA22" s="78">
        <f t="shared" si="72"/>
        <v>0</v>
      </c>
      <c r="BB22" s="77"/>
      <c r="BC22" s="76"/>
      <c r="BD22" s="76"/>
      <c r="BE22" s="76"/>
      <c r="BF22" s="76"/>
      <c r="BG22" s="75"/>
      <c r="BI22" s="76"/>
      <c r="BJ22" s="76">
        <f t="shared" ref="BJ22:BP22" si="73">$U$22*F22</f>
        <v>0</v>
      </c>
      <c r="BK22" s="76">
        <f t="shared" si="73"/>
        <v>0</v>
      </c>
      <c r="BL22" s="76">
        <f t="shared" si="73"/>
        <v>0</v>
      </c>
      <c r="BM22" s="76">
        <f t="shared" si="73"/>
        <v>0</v>
      </c>
      <c r="BN22" s="79">
        <f t="shared" si="73"/>
        <v>0</v>
      </c>
      <c r="BO22" s="78">
        <f t="shared" si="73"/>
        <v>0</v>
      </c>
      <c r="BP22" s="77">
        <f t="shared" si="73"/>
        <v>0</v>
      </c>
      <c r="BQ22" s="76"/>
      <c r="BR22" s="76"/>
      <c r="BS22" s="76"/>
      <c r="BT22" s="76"/>
      <c r="BU22" s="75"/>
      <c r="BW22" s="76"/>
      <c r="BX22" s="76"/>
      <c r="BY22" s="76">
        <f t="shared" ref="BY22:CE22" si="74">$V$22*F22</f>
        <v>0</v>
      </c>
      <c r="BZ22" s="76">
        <f t="shared" si="74"/>
        <v>0</v>
      </c>
      <c r="CA22" s="76">
        <f t="shared" si="74"/>
        <v>0</v>
      </c>
      <c r="CB22" s="79">
        <f t="shared" si="74"/>
        <v>0</v>
      </c>
      <c r="CC22" s="78">
        <f t="shared" si="74"/>
        <v>0</v>
      </c>
      <c r="CD22" s="77">
        <f t="shared" si="74"/>
        <v>0</v>
      </c>
      <c r="CE22" s="76">
        <f t="shared" si="74"/>
        <v>0</v>
      </c>
      <c r="CF22" s="76"/>
      <c r="CG22" s="76"/>
      <c r="CH22" s="76"/>
      <c r="CI22" s="75"/>
      <c r="CK22" s="76"/>
      <c r="CL22" s="76"/>
      <c r="CM22" s="76"/>
      <c r="CN22" s="76">
        <f t="shared" ref="CN22:CT22" si="75">$W$22*F22</f>
        <v>0</v>
      </c>
      <c r="CO22" s="76">
        <f t="shared" si="75"/>
        <v>0</v>
      </c>
      <c r="CP22" s="79">
        <f t="shared" si="75"/>
        <v>0</v>
      </c>
      <c r="CQ22" s="78">
        <f t="shared" si="75"/>
        <v>0</v>
      </c>
      <c r="CR22" s="77">
        <f t="shared" si="75"/>
        <v>0</v>
      </c>
      <c r="CS22" s="76">
        <f t="shared" si="75"/>
        <v>0</v>
      </c>
      <c r="CT22" s="76">
        <f t="shared" si="75"/>
        <v>0</v>
      </c>
      <c r="CU22" s="76"/>
      <c r="CV22" s="76"/>
      <c r="CW22" s="75"/>
      <c r="CY22" s="76"/>
      <c r="CZ22" s="76"/>
      <c r="DA22" s="76"/>
      <c r="DB22" s="76"/>
      <c r="DC22" s="76">
        <f t="shared" ref="DC22:DI22" si="76">$X$22*F22</f>
        <v>0</v>
      </c>
      <c r="DD22" s="79">
        <f t="shared" si="76"/>
        <v>0</v>
      </c>
      <c r="DE22" s="78">
        <f t="shared" si="76"/>
        <v>0</v>
      </c>
      <c r="DF22" s="77">
        <f t="shared" si="76"/>
        <v>0</v>
      </c>
      <c r="DG22" s="76">
        <f t="shared" si="76"/>
        <v>0</v>
      </c>
      <c r="DH22" s="76">
        <f t="shared" si="76"/>
        <v>0</v>
      </c>
      <c r="DI22" s="76">
        <f t="shared" si="76"/>
        <v>0</v>
      </c>
      <c r="DJ22" s="76"/>
      <c r="DK22" s="75"/>
      <c r="DM22" s="76"/>
      <c r="DN22" s="76"/>
      <c r="DO22" s="76"/>
      <c r="DP22" s="76"/>
      <c r="DQ22" s="76"/>
      <c r="DR22" s="79">
        <f t="shared" ref="DR22:DX22" si="77">$Y$22*F22</f>
        <v>0</v>
      </c>
      <c r="DS22" s="78">
        <f t="shared" si="77"/>
        <v>0</v>
      </c>
      <c r="DT22" s="77">
        <f t="shared" si="77"/>
        <v>0</v>
      </c>
      <c r="DU22" s="76">
        <f t="shared" si="77"/>
        <v>0</v>
      </c>
      <c r="DV22" s="76">
        <f t="shared" si="77"/>
        <v>0</v>
      </c>
      <c r="DW22" s="76">
        <f t="shared" si="77"/>
        <v>0</v>
      </c>
      <c r="DX22" s="76">
        <f t="shared" si="77"/>
        <v>0</v>
      </c>
      <c r="DY22" s="75"/>
      <c r="EA22" s="76"/>
      <c r="EB22" s="76"/>
      <c r="EC22" s="76"/>
      <c r="ED22" s="76"/>
      <c r="EE22" s="76"/>
      <c r="EF22" s="79"/>
      <c r="EG22" s="78">
        <f t="shared" ref="EG22:EM22" si="78">$Z$22*F22</f>
        <v>0</v>
      </c>
      <c r="EH22" s="77">
        <f t="shared" si="78"/>
        <v>0</v>
      </c>
      <c r="EI22" s="76">
        <f t="shared" si="78"/>
        <v>0</v>
      </c>
      <c r="EJ22" s="76">
        <f t="shared" si="78"/>
        <v>0</v>
      </c>
      <c r="EK22" s="76">
        <f t="shared" si="78"/>
        <v>0</v>
      </c>
      <c r="EL22" s="76">
        <f t="shared" si="78"/>
        <v>0</v>
      </c>
      <c r="EM22" s="75">
        <f t="shared" si="78"/>
        <v>0</v>
      </c>
      <c r="EO22" s="76"/>
      <c r="EP22" s="76"/>
      <c r="EQ22" s="76"/>
      <c r="ER22" s="76"/>
      <c r="ES22" s="76"/>
      <c r="ET22" s="79"/>
      <c r="EU22" s="78"/>
      <c r="EV22" s="77">
        <f t="shared" ref="EV22:FA22" si="79">$AA$22*F22</f>
        <v>0</v>
      </c>
      <c r="EW22" s="76">
        <f t="shared" si="79"/>
        <v>0</v>
      </c>
      <c r="EX22" s="76">
        <f t="shared" si="79"/>
        <v>0</v>
      </c>
      <c r="EY22" s="76">
        <f t="shared" si="79"/>
        <v>0</v>
      </c>
      <c r="EZ22" s="76">
        <f t="shared" si="79"/>
        <v>0</v>
      </c>
      <c r="FA22" s="75">
        <f t="shared" si="79"/>
        <v>0</v>
      </c>
      <c r="FC22" s="76"/>
      <c r="FD22" s="76"/>
      <c r="FE22" s="76"/>
      <c r="FF22" s="76"/>
      <c r="FG22" s="76"/>
      <c r="FH22" s="79"/>
      <c r="FI22" s="78"/>
      <c r="FJ22" s="77"/>
      <c r="FK22" s="76">
        <f>$AB$22*F22</f>
        <v>0</v>
      </c>
      <c r="FL22" s="76">
        <f>$AB$22*G22</f>
        <v>0</v>
      </c>
      <c r="FM22" s="76">
        <f>$AB$22*H22</f>
        <v>0</v>
      </c>
      <c r="FN22" s="76">
        <f>$AB$22*I22</f>
        <v>0</v>
      </c>
      <c r="FO22" s="75">
        <f>$AB$22*J22</f>
        <v>0</v>
      </c>
      <c r="FQ22" s="76"/>
      <c r="FR22" s="76"/>
      <c r="FS22" s="76"/>
      <c r="FT22" s="76"/>
      <c r="FU22" s="76"/>
      <c r="FV22" s="79"/>
      <c r="FW22" s="78"/>
      <c r="FX22" s="77"/>
      <c r="FY22" s="76"/>
      <c r="FZ22" s="76">
        <f>$AC$22*F22</f>
        <v>0</v>
      </c>
      <c r="GA22" s="76">
        <f>$AC$22*G22</f>
        <v>0</v>
      </c>
      <c r="GB22" s="76">
        <f>$AC$22*H22</f>
        <v>0</v>
      </c>
      <c r="GC22" s="75">
        <f>$AC$22*I22</f>
        <v>0</v>
      </c>
      <c r="GE22" s="76"/>
      <c r="GF22" s="76"/>
      <c r="GG22" s="76"/>
      <c r="GH22" s="76"/>
      <c r="GI22" s="76"/>
      <c r="GJ22" s="79"/>
      <c r="GK22" s="78"/>
      <c r="GL22" s="77"/>
      <c r="GM22" s="76"/>
      <c r="GN22" s="76"/>
      <c r="GO22" s="76">
        <f>$AD$22*F22</f>
        <v>0</v>
      </c>
      <c r="GP22" s="76">
        <f>$AD$22*G22</f>
        <v>0</v>
      </c>
      <c r="GQ22" s="75">
        <f>$AD$22*H22</f>
        <v>0</v>
      </c>
      <c r="GS22" s="76"/>
      <c r="GT22" s="76"/>
      <c r="GU22" s="76"/>
      <c r="GV22" s="76"/>
      <c r="GW22" s="76"/>
      <c r="GX22" s="79"/>
      <c r="GY22" s="78"/>
      <c r="GZ22" s="77"/>
      <c r="HA22" s="76"/>
      <c r="HB22" s="76"/>
      <c r="HC22" s="76"/>
      <c r="HD22" s="76">
        <f>$AE$22*F22</f>
        <v>0</v>
      </c>
      <c r="HE22" s="75">
        <f>$AE$22*G22</f>
        <v>0</v>
      </c>
    </row>
    <row r="23" spans="1:213" ht="24.95" customHeight="1">
      <c r="A23" s="229" t="s">
        <v>19</v>
      </c>
      <c r="B23" s="235" t="s">
        <v>90</v>
      </c>
      <c r="D23" s="88"/>
      <c r="E23" s="87"/>
      <c r="F23" s="86"/>
      <c r="G23" s="85"/>
      <c r="H23" s="85"/>
      <c r="I23" s="85"/>
      <c r="J23" s="85"/>
      <c r="K23" s="84"/>
      <c r="L23" s="82">
        <f t="shared" si="39"/>
        <v>1</v>
      </c>
      <c r="M23" s="81"/>
      <c r="N23" s="80"/>
      <c r="O23" s="80"/>
      <c r="P23" s="80"/>
      <c r="Q23" s="80"/>
      <c r="R23" s="80"/>
      <c r="T23" s="71">
        <f t="shared" si="3"/>
        <v>0</v>
      </c>
      <c r="U23" s="71">
        <f t="shared" si="4"/>
        <v>0</v>
      </c>
      <c r="V23" s="71">
        <f t="shared" si="5"/>
        <v>0</v>
      </c>
      <c r="W23" s="71">
        <f t="shared" si="6"/>
        <v>0</v>
      </c>
      <c r="X23" s="71">
        <f t="shared" si="7"/>
        <v>0</v>
      </c>
      <c r="Y23" s="71">
        <f t="shared" si="8"/>
        <v>0</v>
      </c>
      <c r="Z23" s="71">
        <f t="shared" si="9"/>
        <v>0</v>
      </c>
      <c r="AA23" s="71">
        <f t="shared" si="10"/>
        <v>0</v>
      </c>
      <c r="AB23" s="71">
        <f t="shared" si="11"/>
        <v>0</v>
      </c>
      <c r="AC23" s="71">
        <f t="shared" si="12"/>
        <v>0</v>
      </c>
      <c r="AD23" s="71">
        <f t="shared" si="13"/>
        <v>0</v>
      </c>
      <c r="AE23" s="71">
        <f t="shared" si="14"/>
        <v>0</v>
      </c>
      <c r="AG23" s="76"/>
      <c r="AH23" s="76"/>
      <c r="AI23" s="76"/>
      <c r="AJ23" s="76"/>
      <c r="AK23" s="76"/>
      <c r="AL23" s="79"/>
      <c r="AM23" s="78"/>
      <c r="AN23" s="77"/>
      <c r="AO23" s="76"/>
      <c r="AP23" s="76"/>
      <c r="AQ23" s="76"/>
      <c r="AR23" s="76"/>
      <c r="AS23" s="75"/>
      <c r="AU23" s="76">
        <f t="shared" ref="AU23:BA23" si="80">$T$23*F23</f>
        <v>0</v>
      </c>
      <c r="AV23" s="76">
        <f t="shared" si="80"/>
        <v>0</v>
      </c>
      <c r="AW23" s="76">
        <f t="shared" si="80"/>
        <v>0</v>
      </c>
      <c r="AX23" s="76">
        <f t="shared" si="80"/>
        <v>0</v>
      </c>
      <c r="AY23" s="76">
        <f t="shared" si="80"/>
        <v>0</v>
      </c>
      <c r="AZ23" s="79">
        <f t="shared" si="80"/>
        <v>0</v>
      </c>
      <c r="BA23" s="78">
        <f t="shared" si="80"/>
        <v>0</v>
      </c>
      <c r="BB23" s="77"/>
      <c r="BC23" s="76"/>
      <c r="BD23" s="76"/>
      <c r="BE23" s="76"/>
      <c r="BF23" s="76"/>
      <c r="BG23" s="75"/>
      <c r="BI23" s="76"/>
      <c r="BJ23" s="76">
        <f t="shared" ref="BJ23:BP23" si="81">$U$23*F23</f>
        <v>0</v>
      </c>
      <c r="BK23" s="76">
        <f t="shared" si="81"/>
        <v>0</v>
      </c>
      <c r="BL23" s="76">
        <f t="shared" si="81"/>
        <v>0</v>
      </c>
      <c r="BM23" s="76">
        <f t="shared" si="81"/>
        <v>0</v>
      </c>
      <c r="BN23" s="79">
        <f t="shared" si="81"/>
        <v>0</v>
      </c>
      <c r="BO23" s="78">
        <f t="shared" si="81"/>
        <v>0</v>
      </c>
      <c r="BP23" s="77">
        <f t="shared" si="81"/>
        <v>0</v>
      </c>
      <c r="BQ23" s="76"/>
      <c r="BR23" s="76"/>
      <c r="BS23" s="76"/>
      <c r="BT23" s="76"/>
      <c r="BU23" s="75"/>
      <c r="BW23" s="76"/>
      <c r="BX23" s="76"/>
      <c r="BY23" s="76">
        <f t="shared" ref="BY23:CE23" si="82">$V$23*F23</f>
        <v>0</v>
      </c>
      <c r="BZ23" s="76">
        <f t="shared" si="82"/>
        <v>0</v>
      </c>
      <c r="CA23" s="76">
        <f t="shared" si="82"/>
        <v>0</v>
      </c>
      <c r="CB23" s="79">
        <f t="shared" si="82"/>
        <v>0</v>
      </c>
      <c r="CC23" s="78">
        <f t="shared" si="82"/>
        <v>0</v>
      </c>
      <c r="CD23" s="77">
        <f t="shared" si="82"/>
        <v>0</v>
      </c>
      <c r="CE23" s="76">
        <f t="shared" si="82"/>
        <v>0</v>
      </c>
      <c r="CF23" s="76"/>
      <c r="CG23" s="76"/>
      <c r="CH23" s="76"/>
      <c r="CI23" s="75"/>
      <c r="CK23" s="76"/>
      <c r="CL23" s="76"/>
      <c r="CM23" s="76"/>
      <c r="CN23" s="76">
        <f t="shared" ref="CN23:CT23" si="83">$W$23*F23</f>
        <v>0</v>
      </c>
      <c r="CO23" s="76">
        <f t="shared" si="83"/>
        <v>0</v>
      </c>
      <c r="CP23" s="79">
        <f t="shared" si="83"/>
        <v>0</v>
      </c>
      <c r="CQ23" s="78">
        <f t="shared" si="83"/>
        <v>0</v>
      </c>
      <c r="CR23" s="77">
        <f t="shared" si="83"/>
        <v>0</v>
      </c>
      <c r="CS23" s="76">
        <f t="shared" si="83"/>
        <v>0</v>
      </c>
      <c r="CT23" s="76">
        <f t="shared" si="83"/>
        <v>0</v>
      </c>
      <c r="CU23" s="76"/>
      <c r="CV23" s="76"/>
      <c r="CW23" s="75"/>
      <c r="CY23" s="76"/>
      <c r="CZ23" s="76"/>
      <c r="DA23" s="76"/>
      <c r="DB23" s="76"/>
      <c r="DC23" s="76">
        <f t="shared" ref="DC23:DI23" si="84">$X$23*F23</f>
        <v>0</v>
      </c>
      <c r="DD23" s="79">
        <f t="shared" si="84"/>
        <v>0</v>
      </c>
      <c r="DE23" s="78">
        <f t="shared" si="84"/>
        <v>0</v>
      </c>
      <c r="DF23" s="77">
        <f t="shared" si="84"/>
        <v>0</v>
      </c>
      <c r="DG23" s="76">
        <f t="shared" si="84"/>
        <v>0</v>
      </c>
      <c r="DH23" s="76">
        <f t="shared" si="84"/>
        <v>0</v>
      </c>
      <c r="DI23" s="76">
        <f t="shared" si="84"/>
        <v>0</v>
      </c>
      <c r="DJ23" s="76"/>
      <c r="DK23" s="75"/>
      <c r="DM23" s="76"/>
      <c r="DN23" s="76"/>
      <c r="DO23" s="76"/>
      <c r="DP23" s="76"/>
      <c r="DQ23" s="76"/>
      <c r="DR23" s="79">
        <f t="shared" ref="DR23:DX23" si="85">$Y$23*F23</f>
        <v>0</v>
      </c>
      <c r="DS23" s="78">
        <f t="shared" si="85"/>
        <v>0</v>
      </c>
      <c r="DT23" s="77">
        <f t="shared" si="85"/>
        <v>0</v>
      </c>
      <c r="DU23" s="76">
        <f t="shared" si="85"/>
        <v>0</v>
      </c>
      <c r="DV23" s="76">
        <f t="shared" si="85"/>
        <v>0</v>
      </c>
      <c r="DW23" s="76">
        <f t="shared" si="85"/>
        <v>0</v>
      </c>
      <c r="DX23" s="76">
        <f t="shared" si="85"/>
        <v>0</v>
      </c>
      <c r="DY23" s="75"/>
      <c r="EA23" s="76"/>
      <c r="EB23" s="76"/>
      <c r="EC23" s="76"/>
      <c r="ED23" s="76"/>
      <c r="EE23" s="76"/>
      <c r="EF23" s="79"/>
      <c r="EG23" s="78">
        <f t="shared" ref="EG23:EM23" si="86">$Z$23*F23</f>
        <v>0</v>
      </c>
      <c r="EH23" s="77">
        <f t="shared" si="86"/>
        <v>0</v>
      </c>
      <c r="EI23" s="76">
        <f t="shared" si="86"/>
        <v>0</v>
      </c>
      <c r="EJ23" s="76">
        <f t="shared" si="86"/>
        <v>0</v>
      </c>
      <c r="EK23" s="76">
        <f t="shared" si="86"/>
        <v>0</v>
      </c>
      <c r="EL23" s="76">
        <f t="shared" si="86"/>
        <v>0</v>
      </c>
      <c r="EM23" s="75">
        <f t="shared" si="86"/>
        <v>0</v>
      </c>
      <c r="EO23" s="76"/>
      <c r="EP23" s="76"/>
      <c r="EQ23" s="76"/>
      <c r="ER23" s="76"/>
      <c r="ES23" s="76"/>
      <c r="ET23" s="79"/>
      <c r="EU23" s="78"/>
      <c r="EV23" s="77">
        <f t="shared" ref="EV23:FA23" si="87">$AA$23*F23</f>
        <v>0</v>
      </c>
      <c r="EW23" s="76">
        <f t="shared" si="87"/>
        <v>0</v>
      </c>
      <c r="EX23" s="76">
        <f t="shared" si="87"/>
        <v>0</v>
      </c>
      <c r="EY23" s="76">
        <f t="shared" si="87"/>
        <v>0</v>
      </c>
      <c r="EZ23" s="76">
        <f t="shared" si="87"/>
        <v>0</v>
      </c>
      <c r="FA23" s="75">
        <f t="shared" si="87"/>
        <v>0</v>
      </c>
      <c r="FC23" s="76"/>
      <c r="FD23" s="76"/>
      <c r="FE23" s="76"/>
      <c r="FF23" s="76"/>
      <c r="FG23" s="76"/>
      <c r="FH23" s="79"/>
      <c r="FI23" s="78"/>
      <c r="FJ23" s="77"/>
      <c r="FK23" s="76">
        <f>$AB$23*F23</f>
        <v>0</v>
      </c>
      <c r="FL23" s="76">
        <f>$AB$23*G23</f>
        <v>0</v>
      </c>
      <c r="FM23" s="76">
        <f>$AB$23*H23</f>
        <v>0</v>
      </c>
      <c r="FN23" s="76">
        <f>$AB$23*I23</f>
        <v>0</v>
      </c>
      <c r="FO23" s="75">
        <f>$AB$23*J23</f>
        <v>0</v>
      </c>
      <c r="FQ23" s="76"/>
      <c r="FR23" s="76"/>
      <c r="FS23" s="76"/>
      <c r="FT23" s="76"/>
      <c r="FU23" s="76"/>
      <c r="FV23" s="79"/>
      <c r="FW23" s="78"/>
      <c r="FX23" s="77"/>
      <c r="FY23" s="76"/>
      <c r="FZ23" s="76">
        <f>$AC$23*F23</f>
        <v>0</v>
      </c>
      <c r="GA23" s="76">
        <f>$AC$23*G23</f>
        <v>0</v>
      </c>
      <c r="GB23" s="76">
        <f>$AC$23*H23</f>
        <v>0</v>
      </c>
      <c r="GC23" s="75">
        <f>$AC$23*I23</f>
        <v>0</v>
      </c>
      <c r="GE23" s="76"/>
      <c r="GF23" s="76"/>
      <c r="GG23" s="76"/>
      <c r="GH23" s="76"/>
      <c r="GI23" s="76"/>
      <c r="GJ23" s="79"/>
      <c r="GK23" s="78"/>
      <c r="GL23" s="77"/>
      <c r="GM23" s="76"/>
      <c r="GN23" s="76"/>
      <c r="GO23" s="76">
        <f>$AD$23*F23</f>
        <v>0</v>
      </c>
      <c r="GP23" s="76">
        <f>$AD$23*G23</f>
        <v>0</v>
      </c>
      <c r="GQ23" s="75">
        <f>$AD$23*H23</f>
        <v>0</v>
      </c>
      <c r="GS23" s="76"/>
      <c r="GT23" s="76"/>
      <c r="GU23" s="76"/>
      <c r="GV23" s="76"/>
      <c r="GW23" s="76"/>
      <c r="GX23" s="79"/>
      <c r="GY23" s="78"/>
      <c r="GZ23" s="77"/>
      <c r="HA23" s="76"/>
      <c r="HB23" s="76"/>
      <c r="HC23" s="76"/>
      <c r="HD23" s="76">
        <f>$AE$23*F23</f>
        <v>0</v>
      </c>
      <c r="HE23" s="75">
        <f>$AE$23*G23</f>
        <v>0</v>
      </c>
    </row>
    <row r="24" spans="1:213" ht="24.95" customHeight="1" thickBot="1">
      <c r="A24" s="228"/>
      <c r="B24" s="236"/>
      <c r="D24" s="204"/>
      <c r="E24" s="83"/>
      <c r="F24" s="131"/>
      <c r="G24" s="132"/>
      <c r="H24" s="132"/>
      <c r="I24" s="132"/>
      <c r="J24" s="132"/>
      <c r="K24" s="133"/>
      <c r="L24" s="82">
        <f t="shared" si="39"/>
        <v>1</v>
      </c>
      <c r="M24" s="81"/>
      <c r="N24" s="80"/>
      <c r="O24" s="80"/>
      <c r="P24" s="80"/>
      <c r="Q24" s="80"/>
      <c r="R24" s="80"/>
      <c r="T24" s="71">
        <f t="shared" si="3"/>
        <v>0</v>
      </c>
      <c r="U24" s="71">
        <f t="shared" si="4"/>
        <v>0</v>
      </c>
      <c r="V24" s="71">
        <f t="shared" si="5"/>
        <v>0</v>
      </c>
      <c r="W24" s="71">
        <f t="shared" si="6"/>
        <v>0</v>
      </c>
      <c r="X24" s="71">
        <f t="shared" si="7"/>
        <v>0</v>
      </c>
      <c r="Y24" s="71">
        <f t="shared" si="8"/>
        <v>0</v>
      </c>
      <c r="Z24" s="71">
        <f t="shared" si="9"/>
        <v>0</v>
      </c>
      <c r="AA24" s="71">
        <f t="shared" si="10"/>
        <v>0</v>
      </c>
      <c r="AB24" s="71">
        <f t="shared" si="11"/>
        <v>0</v>
      </c>
      <c r="AC24" s="71">
        <f t="shared" si="12"/>
        <v>0</v>
      </c>
      <c r="AD24" s="71">
        <f t="shared" si="13"/>
        <v>0</v>
      </c>
      <c r="AE24" s="71">
        <f t="shared" si="14"/>
        <v>0</v>
      </c>
      <c r="AG24" s="76"/>
      <c r="AH24" s="76"/>
      <c r="AI24" s="76"/>
      <c r="AJ24" s="76"/>
      <c r="AK24" s="76"/>
      <c r="AL24" s="79"/>
      <c r="AM24" s="78"/>
      <c r="AN24" s="77"/>
      <c r="AO24" s="76"/>
      <c r="AP24" s="76"/>
      <c r="AQ24" s="76"/>
      <c r="AR24" s="76"/>
      <c r="AS24" s="75"/>
      <c r="AU24" s="76">
        <f t="shared" ref="AU24:BA24" si="88">$T$24*F24</f>
        <v>0</v>
      </c>
      <c r="AV24" s="76">
        <f t="shared" si="88"/>
        <v>0</v>
      </c>
      <c r="AW24" s="76">
        <f t="shared" si="88"/>
        <v>0</v>
      </c>
      <c r="AX24" s="76">
        <f t="shared" si="88"/>
        <v>0</v>
      </c>
      <c r="AY24" s="76">
        <f t="shared" si="88"/>
        <v>0</v>
      </c>
      <c r="AZ24" s="79">
        <f t="shared" si="88"/>
        <v>0</v>
      </c>
      <c r="BA24" s="78">
        <f t="shared" si="88"/>
        <v>0</v>
      </c>
      <c r="BB24" s="77"/>
      <c r="BC24" s="76"/>
      <c r="BD24" s="76"/>
      <c r="BE24" s="76"/>
      <c r="BF24" s="76"/>
      <c r="BG24" s="75"/>
      <c r="BI24" s="76"/>
      <c r="BJ24" s="76">
        <f t="shared" ref="BJ24:BP24" si="89">$U$24*F24</f>
        <v>0</v>
      </c>
      <c r="BK24" s="76">
        <f t="shared" si="89"/>
        <v>0</v>
      </c>
      <c r="BL24" s="76">
        <f t="shared" si="89"/>
        <v>0</v>
      </c>
      <c r="BM24" s="76">
        <f t="shared" si="89"/>
        <v>0</v>
      </c>
      <c r="BN24" s="79">
        <f t="shared" si="89"/>
        <v>0</v>
      </c>
      <c r="BO24" s="78">
        <f t="shared" si="89"/>
        <v>0</v>
      </c>
      <c r="BP24" s="77">
        <f t="shared" si="89"/>
        <v>0</v>
      </c>
      <c r="BQ24" s="76"/>
      <c r="BR24" s="76"/>
      <c r="BS24" s="76"/>
      <c r="BT24" s="76"/>
      <c r="BU24" s="75"/>
      <c r="BW24" s="76"/>
      <c r="BX24" s="76"/>
      <c r="BY24" s="76">
        <f t="shared" ref="BY24:CE24" si="90">$V$24*F24</f>
        <v>0</v>
      </c>
      <c r="BZ24" s="76">
        <f t="shared" si="90"/>
        <v>0</v>
      </c>
      <c r="CA24" s="76">
        <f t="shared" si="90"/>
        <v>0</v>
      </c>
      <c r="CB24" s="79">
        <f t="shared" si="90"/>
        <v>0</v>
      </c>
      <c r="CC24" s="78">
        <f t="shared" si="90"/>
        <v>0</v>
      </c>
      <c r="CD24" s="77">
        <f t="shared" si="90"/>
        <v>0</v>
      </c>
      <c r="CE24" s="76">
        <f t="shared" si="90"/>
        <v>0</v>
      </c>
      <c r="CF24" s="76"/>
      <c r="CG24" s="76"/>
      <c r="CH24" s="76"/>
      <c r="CI24" s="75"/>
      <c r="CK24" s="76"/>
      <c r="CL24" s="76"/>
      <c r="CM24" s="76"/>
      <c r="CN24" s="76">
        <f t="shared" ref="CN24:CT24" si="91">$W$24*F24</f>
        <v>0</v>
      </c>
      <c r="CO24" s="76">
        <f t="shared" si="91"/>
        <v>0</v>
      </c>
      <c r="CP24" s="79">
        <f t="shared" si="91"/>
        <v>0</v>
      </c>
      <c r="CQ24" s="78">
        <f t="shared" si="91"/>
        <v>0</v>
      </c>
      <c r="CR24" s="77">
        <f t="shared" si="91"/>
        <v>0</v>
      </c>
      <c r="CS24" s="76">
        <f t="shared" si="91"/>
        <v>0</v>
      </c>
      <c r="CT24" s="76">
        <f t="shared" si="91"/>
        <v>0</v>
      </c>
      <c r="CU24" s="76"/>
      <c r="CV24" s="76"/>
      <c r="CW24" s="75"/>
      <c r="CY24" s="76"/>
      <c r="CZ24" s="76"/>
      <c r="DA24" s="76"/>
      <c r="DB24" s="76"/>
      <c r="DC24" s="76">
        <f t="shared" ref="DC24:DI24" si="92">$X$24*F24</f>
        <v>0</v>
      </c>
      <c r="DD24" s="79">
        <f t="shared" si="92"/>
        <v>0</v>
      </c>
      <c r="DE24" s="78">
        <f t="shared" si="92"/>
        <v>0</v>
      </c>
      <c r="DF24" s="77">
        <f t="shared" si="92"/>
        <v>0</v>
      </c>
      <c r="DG24" s="76">
        <f t="shared" si="92"/>
        <v>0</v>
      </c>
      <c r="DH24" s="76">
        <f t="shared" si="92"/>
        <v>0</v>
      </c>
      <c r="DI24" s="76">
        <f t="shared" si="92"/>
        <v>0</v>
      </c>
      <c r="DJ24" s="76"/>
      <c r="DK24" s="75"/>
      <c r="DM24" s="76"/>
      <c r="DN24" s="76"/>
      <c r="DO24" s="76"/>
      <c r="DP24" s="76"/>
      <c r="DQ24" s="76"/>
      <c r="DR24" s="79">
        <f t="shared" ref="DR24:DX24" si="93">$Y$24*F24</f>
        <v>0</v>
      </c>
      <c r="DS24" s="78">
        <f t="shared" si="93"/>
        <v>0</v>
      </c>
      <c r="DT24" s="77">
        <f t="shared" si="93"/>
        <v>0</v>
      </c>
      <c r="DU24" s="76">
        <f t="shared" si="93"/>
        <v>0</v>
      </c>
      <c r="DV24" s="76">
        <f t="shared" si="93"/>
        <v>0</v>
      </c>
      <c r="DW24" s="76">
        <f t="shared" si="93"/>
        <v>0</v>
      </c>
      <c r="DX24" s="76">
        <f t="shared" si="93"/>
        <v>0</v>
      </c>
      <c r="DY24" s="75"/>
      <c r="EA24" s="76"/>
      <c r="EB24" s="76"/>
      <c r="EC24" s="76"/>
      <c r="ED24" s="76"/>
      <c r="EE24" s="76"/>
      <c r="EF24" s="79"/>
      <c r="EG24" s="78">
        <f t="shared" ref="EG24:EM24" si="94">$Z$24*F24</f>
        <v>0</v>
      </c>
      <c r="EH24" s="77">
        <f t="shared" si="94"/>
        <v>0</v>
      </c>
      <c r="EI24" s="76">
        <f t="shared" si="94"/>
        <v>0</v>
      </c>
      <c r="EJ24" s="76">
        <f t="shared" si="94"/>
        <v>0</v>
      </c>
      <c r="EK24" s="76">
        <f t="shared" si="94"/>
        <v>0</v>
      </c>
      <c r="EL24" s="76">
        <f t="shared" si="94"/>
        <v>0</v>
      </c>
      <c r="EM24" s="75">
        <f t="shared" si="94"/>
        <v>0</v>
      </c>
      <c r="EO24" s="76"/>
      <c r="EP24" s="76"/>
      <c r="EQ24" s="76"/>
      <c r="ER24" s="76"/>
      <c r="ES24" s="76"/>
      <c r="ET24" s="79"/>
      <c r="EU24" s="78"/>
      <c r="EV24" s="77">
        <f t="shared" ref="EV24:FA24" si="95">$AA$24*F24</f>
        <v>0</v>
      </c>
      <c r="EW24" s="76">
        <f t="shared" si="95"/>
        <v>0</v>
      </c>
      <c r="EX24" s="76">
        <f t="shared" si="95"/>
        <v>0</v>
      </c>
      <c r="EY24" s="76">
        <f t="shared" si="95"/>
        <v>0</v>
      </c>
      <c r="EZ24" s="76">
        <f t="shared" si="95"/>
        <v>0</v>
      </c>
      <c r="FA24" s="75">
        <f t="shared" si="95"/>
        <v>0</v>
      </c>
      <c r="FC24" s="76"/>
      <c r="FD24" s="76"/>
      <c r="FE24" s="76"/>
      <c r="FF24" s="76"/>
      <c r="FG24" s="76"/>
      <c r="FH24" s="79"/>
      <c r="FI24" s="78"/>
      <c r="FJ24" s="77"/>
      <c r="FK24" s="76">
        <f>$AB$24*F24</f>
        <v>0</v>
      </c>
      <c r="FL24" s="76">
        <f>$AB$24*G24</f>
        <v>0</v>
      </c>
      <c r="FM24" s="76">
        <f>$AB$24*H24</f>
        <v>0</v>
      </c>
      <c r="FN24" s="76">
        <f>$AB$24*I24</f>
        <v>0</v>
      </c>
      <c r="FO24" s="75">
        <f>$AB$24*J24</f>
        <v>0</v>
      </c>
      <c r="FQ24" s="76"/>
      <c r="FR24" s="76"/>
      <c r="FS24" s="76"/>
      <c r="FT24" s="76"/>
      <c r="FU24" s="76"/>
      <c r="FV24" s="79"/>
      <c r="FW24" s="78"/>
      <c r="FX24" s="77"/>
      <c r="FY24" s="76"/>
      <c r="FZ24" s="76">
        <f>$AC$24*F24</f>
        <v>0</v>
      </c>
      <c r="GA24" s="76">
        <f>$AC$24*G24</f>
        <v>0</v>
      </c>
      <c r="GB24" s="76">
        <f>$AC$24*H24</f>
        <v>0</v>
      </c>
      <c r="GC24" s="75">
        <f>$AC$24*I24</f>
        <v>0</v>
      </c>
      <c r="GE24" s="76"/>
      <c r="GF24" s="76"/>
      <c r="GG24" s="76"/>
      <c r="GH24" s="76"/>
      <c r="GI24" s="76"/>
      <c r="GJ24" s="79"/>
      <c r="GK24" s="78"/>
      <c r="GL24" s="77"/>
      <c r="GM24" s="76"/>
      <c r="GN24" s="76"/>
      <c r="GO24" s="76">
        <f>$AD$24*F24</f>
        <v>0</v>
      </c>
      <c r="GP24" s="76">
        <f>$AD$24*G24</f>
        <v>0</v>
      </c>
      <c r="GQ24" s="75">
        <f>$AD$24*H24</f>
        <v>0</v>
      </c>
      <c r="GS24" s="76"/>
      <c r="GT24" s="76"/>
      <c r="GU24" s="76"/>
      <c r="GV24" s="76"/>
      <c r="GW24" s="76"/>
      <c r="GX24" s="79"/>
      <c r="GY24" s="78"/>
      <c r="GZ24" s="77"/>
      <c r="HA24" s="76"/>
      <c r="HB24" s="76"/>
      <c r="HC24" s="76"/>
      <c r="HD24" s="76">
        <f>$AE$24*F24</f>
        <v>0</v>
      </c>
      <c r="HE24" s="75">
        <f>$AE$24*G24</f>
        <v>0</v>
      </c>
    </row>
    <row r="25" spans="1:213" ht="24.95" customHeight="1" thickBot="1">
      <c r="A25" s="228"/>
      <c r="B25" s="237"/>
      <c r="D25" s="74" t="s">
        <v>18</v>
      </c>
      <c r="E25" s="134">
        <f>100%-E15-E16-E17-E18-E19-E20-E21-E22-E23-E24</f>
        <v>1</v>
      </c>
      <c r="F25" s="206"/>
      <c r="G25" s="207"/>
      <c r="H25" s="207"/>
      <c r="I25" s="207"/>
      <c r="J25" s="207"/>
      <c r="K25" s="208"/>
      <c r="L25" s="130">
        <f t="shared" si="39"/>
        <v>1</v>
      </c>
      <c r="M25" s="73"/>
      <c r="N25" s="72"/>
      <c r="O25" s="72"/>
      <c r="P25" s="72"/>
      <c r="Q25" s="72"/>
      <c r="R25" s="72"/>
      <c r="T25" s="71">
        <f t="shared" si="3"/>
        <v>0</v>
      </c>
      <c r="U25" s="71">
        <f t="shared" si="4"/>
        <v>0</v>
      </c>
      <c r="V25" s="71">
        <f t="shared" si="5"/>
        <v>0</v>
      </c>
      <c r="W25" s="71">
        <f t="shared" si="6"/>
        <v>0</v>
      </c>
      <c r="X25" s="71">
        <f t="shared" si="7"/>
        <v>0</v>
      </c>
      <c r="Y25" s="71">
        <f t="shared" si="8"/>
        <v>0</v>
      </c>
      <c r="Z25" s="71">
        <f t="shared" si="9"/>
        <v>0</v>
      </c>
      <c r="AA25" s="71">
        <f t="shared" si="10"/>
        <v>0</v>
      </c>
      <c r="AB25" s="71">
        <f t="shared" si="11"/>
        <v>0</v>
      </c>
      <c r="AC25" s="71">
        <f t="shared" si="12"/>
        <v>0</v>
      </c>
      <c r="AD25" s="71">
        <f t="shared" si="13"/>
        <v>0</v>
      </c>
      <c r="AE25" s="71">
        <f t="shared" si="14"/>
        <v>0</v>
      </c>
      <c r="AG25" s="67"/>
      <c r="AH25" s="67"/>
      <c r="AI25" s="67"/>
      <c r="AJ25" s="67"/>
      <c r="AK25" s="67"/>
      <c r="AL25" s="70"/>
      <c r="AM25" s="69"/>
      <c r="AN25" s="68"/>
      <c r="AO25" s="67"/>
      <c r="AP25" s="67"/>
      <c r="AQ25" s="67"/>
      <c r="AR25" s="67"/>
      <c r="AS25" s="66"/>
      <c r="AU25" s="67">
        <f t="shared" ref="AU25:BA25" si="96">$T$25*F25</f>
        <v>0</v>
      </c>
      <c r="AV25" s="67">
        <f t="shared" si="96"/>
        <v>0</v>
      </c>
      <c r="AW25" s="67">
        <f t="shared" si="96"/>
        <v>0</v>
      </c>
      <c r="AX25" s="67">
        <f t="shared" si="96"/>
        <v>0</v>
      </c>
      <c r="AY25" s="67">
        <f t="shared" si="96"/>
        <v>0</v>
      </c>
      <c r="AZ25" s="70">
        <f t="shared" si="96"/>
        <v>0</v>
      </c>
      <c r="BA25" s="69">
        <f t="shared" si="96"/>
        <v>0</v>
      </c>
      <c r="BB25" s="68"/>
      <c r="BC25" s="67"/>
      <c r="BD25" s="67"/>
      <c r="BE25" s="67"/>
      <c r="BF25" s="67"/>
      <c r="BG25" s="66"/>
      <c r="BI25" s="67"/>
      <c r="BJ25" s="67">
        <f t="shared" ref="BJ25:BP25" si="97">$U$25*F25</f>
        <v>0</v>
      </c>
      <c r="BK25" s="67">
        <f t="shared" si="97"/>
        <v>0</v>
      </c>
      <c r="BL25" s="67">
        <f t="shared" si="97"/>
        <v>0</v>
      </c>
      <c r="BM25" s="67">
        <f t="shared" si="97"/>
        <v>0</v>
      </c>
      <c r="BN25" s="70">
        <f t="shared" si="97"/>
        <v>0</v>
      </c>
      <c r="BO25" s="69">
        <f t="shared" si="97"/>
        <v>0</v>
      </c>
      <c r="BP25" s="68">
        <f t="shared" si="97"/>
        <v>0</v>
      </c>
      <c r="BQ25" s="67"/>
      <c r="BR25" s="67"/>
      <c r="BS25" s="67"/>
      <c r="BT25" s="67"/>
      <c r="BU25" s="66"/>
      <c r="BW25" s="67"/>
      <c r="BX25" s="67"/>
      <c r="BY25" s="67">
        <f t="shared" ref="BY25:CE25" si="98">$V$25*F25</f>
        <v>0</v>
      </c>
      <c r="BZ25" s="67">
        <f t="shared" si="98"/>
        <v>0</v>
      </c>
      <c r="CA25" s="67">
        <f t="shared" si="98"/>
        <v>0</v>
      </c>
      <c r="CB25" s="70">
        <f t="shared" si="98"/>
        <v>0</v>
      </c>
      <c r="CC25" s="69">
        <f t="shared" si="98"/>
        <v>0</v>
      </c>
      <c r="CD25" s="68">
        <f t="shared" si="98"/>
        <v>0</v>
      </c>
      <c r="CE25" s="67">
        <f t="shared" si="98"/>
        <v>0</v>
      </c>
      <c r="CF25" s="67"/>
      <c r="CG25" s="67"/>
      <c r="CH25" s="67"/>
      <c r="CI25" s="66"/>
      <c r="CK25" s="67"/>
      <c r="CL25" s="67"/>
      <c r="CM25" s="67"/>
      <c r="CN25" s="67">
        <f t="shared" ref="CN25:CT25" si="99">$W$25*F25</f>
        <v>0</v>
      </c>
      <c r="CO25" s="67">
        <f t="shared" si="99"/>
        <v>0</v>
      </c>
      <c r="CP25" s="70">
        <f t="shared" si="99"/>
        <v>0</v>
      </c>
      <c r="CQ25" s="69">
        <f t="shared" si="99"/>
        <v>0</v>
      </c>
      <c r="CR25" s="68">
        <f t="shared" si="99"/>
        <v>0</v>
      </c>
      <c r="CS25" s="67">
        <f t="shared" si="99"/>
        <v>0</v>
      </c>
      <c r="CT25" s="67">
        <f t="shared" si="99"/>
        <v>0</v>
      </c>
      <c r="CU25" s="67"/>
      <c r="CV25" s="67"/>
      <c r="CW25" s="66"/>
      <c r="CY25" s="67"/>
      <c r="CZ25" s="67"/>
      <c r="DA25" s="67"/>
      <c r="DB25" s="67"/>
      <c r="DC25" s="67">
        <f t="shared" ref="DC25:DI25" si="100">$X$25*F25</f>
        <v>0</v>
      </c>
      <c r="DD25" s="70">
        <f t="shared" si="100"/>
        <v>0</v>
      </c>
      <c r="DE25" s="69">
        <f t="shared" si="100"/>
        <v>0</v>
      </c>
      <c r="DF25" s="68">
        <f t="shared" si="100"/>
        <v>0</v>
      </c>
      <c r="DG25" s="67">
        <f t="shared" si="100"/>
        <v>0</v>
      </c>
      <c r="DH25" s="67">
        <f t="shared" si="100"/>
        <v>0</v>
      </c>
      <c r="DI25" s="67">
        <f t="shared" si="100"/>
        <v>0</v>
      </c>
      <c r="DJ25" s="67"/>
      <c r="DK25" s="66"/>
      <c r="DM25" s="67"/>
      <c r="DN25" s="67"/>
      <c r="DO25" s="67"/>
      <c r="DP25" s="67"/>
      <c r="DQ25" s="67"/>
      <c r="DR25" s="70">
        <f t="shared" ref="DR25:DX25" si="101">$Y$25*F25</f>
        <v>0</v>
      </c>
      <c r="DS25" s="69">
        <f t="shared" si="101"/>
        <v>0</v>
      </c>
      <c r="DT25" s="68">
        <f t="shared" si="101"/>
        <v>0</v>
      </c>
      <c r="DU25" s="67">
        <f t="shared" si="101"/>
        <v>0</v>
      </c>
      <c r="DV25" s="67">
        <f t="shared" si="101"/>
        <v>0</v>
      </c>
      <c r="DW25" s="67">
        <f t="shared" si="101"/>
        <v>0</v>
      </c>
      <c r="DX25" s="67">
        <f t="shared" si="101"/>
        <v>0</v>
      </c>
      <c r="DY25" s="66"/>
      <c r="EA25" s="67"/>
      <c r="EB25" s="67"/>
      <c r="EC25" s="67"/>
      <c r="ED25" s="67"/>
      <c r="EE25" s="67"/>
      <c r="EF25" s="70"/>
      <c r="EG25" s="69">
        <f t="shared" ref="EG25:EM25" si="102">$Z$25*F25</f>
        <v>0</v>
      </c>
      <c r="EH25" s="68">
        <f t="shared" si="102"/>
        <v>0</v>
      </c>
      <c r="EI25" s="67">
        <f t="shared" si="102"/>
        <v>0</v>
      </c>
      <c r="EJ25" s="67">
        <f t="shared" si="102"/>
        <v>0</v>
      </c>
      <c r="EK25" s="67">
        <f t="shared" si="102"/>
        <v>0</v>
      </c>
      <c r="EL25" s="67">
        <f t="shared" si="102"/>
        <v>0</v>
      </c>
      <c r="EM25" s="66">
        <f t="shared" si="102"/>
        <v>0</v>
      </c>
      <c r="EO25" s="67"/>
      <c r="EP25" s="67"/>
      <c r="EQ25" s="67"/>
      <c r="ER25" s="67"/>
      <c r="ES25" s="67"/>
      <c r="ET25" s="70"/>
      <c r="EU25" s="69"/>
      <c r="EV25" s="68">
        <f t="shared" ref="EV25:FA25" si="103">$AA$25*F25</f>
        <v>0</v>
      </c>
      <c r="EW25" s="67">
        <f t="shared" si="103"/>
        <v>0</v>
      </c>
      <c r="EX25" s="67">
        <f t="shared" si="103"/>
        <v>0</v>
      </c>
      <c r="EY25" s="67">
        <f t="shared" si="103"/>
        <v>0</v>
      </c>
      <c r="EZ25" s="67">
        <f t="shared" si="103"/>
        <v>0</v>
      </c>
      <c r="FA25" s="66">
        <f t="shared" si="103"/>
        <v>0</v>
      </c>
      <c r="FC25" s="67"/>
      <c r="FD25" s="67"/>
      <c r="FE25" s="67"/>
      <c r="FF25" s="67"/>
      <c r="FG25" s="67"/>
      <c r="FH25" s="70"/>
      <c r="FI25" s="69"/>
      <c r="FJ25" s="68"/>
      <c r="FK25" s="67">
        <f>$AB$25*F25</f>
        <v>0</v>
      </c>
      <c r="FL25" s="67">
        <f>$AB$25*G25</f>
        <v>0</v>
      </c>
      <c r="FM25" s="67">
        <f>$AB$25*H25</f>
        <v>0</v>
      </c>
      <c r="FN25" s="67">
        <f>$AB$25*I25</f>
        <v>0</v>
      </c>
      <c r="FO25" s="66">
        <f>$AB$25*J25</f>
        <v>0</v>
      </c>
      <c r="FQ25" s="67"/>
      <c r="FR25" s="67"/>
      <c r="FS25" s="67"/>
      <c r="FT25" s="67"/>
      <c r="FU25" s="67"/>
      <c r="FV25" s="70"/>
      <c r="FW25" s="69"/>
      <c r="FX25" s="68"/>
      <c r="FY25" s="67"/>
      <c r="FZ25" s="67">
        <f>$AC$25*F25</f>
        <v>0</v>
      </c>
      <c r="GA25" s="67">
        <f>$AC$25*G25</f>
        <v>0</v>
      </c>
      <c r="GB25" s="67">
        <f>$AC$25*H25</f>
        <v>0</v>
      </c>
      <c r="GC25" s="66">
        <f>$AC$25*I25</f>
        <v>0</v>
      </c>
      <c r="GE25" s="67"/>
      <c r="GF25" s="67"/>
      <c r="GG25" s="67"/>
      <c r="GH25" s="67"/>
      <c r="GI25" s="67"/>
      <c r="GJ25" s="70"/>
      <c r="GK25" s="69"/>
      <c r="GL25" s="68"/>
      <c r="GM25" s="67"/>
      <c r="GN25" s="67"/>
      <c r="GO25" s="67">
        <f>$AD$25*F25</f>
        <v>0</v>
      </c>
      <c r="GP25" s="67">
        <f>$AD$25*G25</f>
        <v>0</v>
      </c>
      <c r="GQ25" s="66">
        <f>$AD$25*H25</f>
        <v>0</v>
      </c>
      <c r="GS25" s="67"/>
      <c r="GT25" s="67"/>
      <c r="GU25" s="67"/>
      <c r="GV25" s="67"/>
      <c r="GW25" s="67"/>
      <c r="GX25" s="70"/>
      <c r="GY25" s="69"/>
      <c r="GZ25" s="68"/>
      <c r="HA25" s="67"/>
      <c r="HB25" s="67"/>
      <c r="HC25" s="67"/>
      <c r="HD25" s="67">
        <f>$AE$25*F25</f>
        <v>0</v>
      </c>
      <c r="HE25" s="66">
        <f>$AE$25*G25</f>
        <v>0</v>
      </c>
    </row>
    <row r="26" spans="1:213" ht="30" hidden="1" customHeight="1" thickBot="1">
      <c r="B26" s="151"/>
      <c r="D26" s="65"/>
      <c r="E26" s="65"/>
      <c r="F26" s="65"/>
      <c r="G26" s="65"/>
      <c r="H26" s="65"/>
      <c r="I26" s="65"/>
      <c r="J26" s="65"/>
      <c r="K26" s="65"/>
      <c r="L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M26" s="64"/>
      <c r="BA26" s="64"/>
      <c r="BO26" s="64"/>
      <c r="CC26" s="64"/>
      <c r="CQ26" s="64"/>
      <c r="DE26" s="64"/>
      <c r="DS26" s="64"/>
      <c r="EG26" s="64"/>
      <c r="EU26" s="64"/>
      <c r="FI26" s="64"/>
      <c r="FW26" s="64"/>
      <c r="GK26" s="64"/>
      <c r="GY26" s="64"/>
    </row>
    <row r="27" spans="1:213" ht="30" hidden="1" customHeight="1" thickBot="1">
      <c r="B27" s="151"/>
      <c r="D27" s="242" t="e">
        <f>E8</f>
        <v>#NUM!</v>
      </c>
      <c r="E27" s="243"/>
      <c r="F27" s="24">
        <f>BA27</f>
        <v>0</v>
      </c>
      <c r="G27" s="45"/>
      <c r="H27" s="45"/>
      <c r="I27" s="45"/>
      <c r="J27" s="45"/>
      <c r="K27" s="45"/>
      <c r="L27" s="52"/>
      <c r="M27" s="28"/>
      <c r="N27" s="28"/>
      <c r="O27" s="28"/>
      <c r="P27" s="28"/>
      <c r="Q27" s="28"/>
      <c r="R27" s="27"/>
      <c r="T27" s="63">
        <f t="shared" ref="T27:AE27" si="104">SUM(T15:T25)</f>
        <v>0</v>
      </c>
      <c r="U27" s="62">
        <f t="shared" si="104"/>
        <v>0</v>
      </c>
      <c r="V27" s="62">
        <f t="shared" si="104"/>
        <v>0</v>
      </c>
      <c r="W27" s="62">
        <f t="shared" si="104"/>
        <v>0</v>
      </c>
      <c r="X27" s="62">
        <f t="shared" si="104"/>
        <v>0</v>
      </c>
      <c r="Y27" s="62">
        <f t="shared" si="104"/>
        <v>0</v>
      </c>
      <c r="Z27" s="62">
        <f t="shared" si="104"/>
        <v>0</v>
      </c>
      <c r="AA27" s="62">
        <f t="shared" si="104"/>
        <v>0</v>
      </c>
      <c r="AB27" s="62">
        <f t="shared" si="104"/>
        <v>0</v>
      </c>
      <c r="AC27" s="62">
        <f t="shared" si="104"/>
        <v>0</v>
      </c>
      <c r="AD27" s="62">
        <f t="shared" si="104"/>
        <v>0</v>
      </c>
      <c r="AE27" s="62">
        <f t="shared" si="104"/>
        <v>0</v>
      </c>
      <c r="AG27" s="55">
        <f t="shared" ref="AG27:AS27" si="105">SUM(AG15:AG25)</f>
        <v>0</v>
      </c>
      <c r="AH27" s="55">
        <f t="shared" si="105"/>
        <v>0</v>
      </c>
      <c r="AI27" s="55">
        <f t="shared" si="105"/>
        <v>0</v>
      </c>
      <c r="AJ27" s="55">
        <f t="shared" si="105"/>
        <v>0</v>
      </c>
      <c r="AK27" s="55">
        <f t="shared" si="105"/>
        <v>0</v>
      </c>
      <c r="AL27" s="58">
        <f t="shared" si="105"/>
        <v>0</v>
      </c>
      <c r="AM27" s="57">
        <f t="shared" si="105"/>
        <v>0</v>
      </c>
      <c r="AN27" s="56">
        <f t="shared" si="105"/>
        <v>0</v>
      </c>
      <c r="AO27" s="55">
        <f t="shared" si="105"/>
        <v>0</v>
      </c>
      <c r="AP27" s="55">
        <f t="shared" si="105"/>
        <v>0</v>
      </c>
      <c r="AQ27" s="55">
        <f t="shared" si="105"/>
        <v>0</v>
      </c>
      <c r="AR27" s="55">
        <f t="shared" si="105"/>
        <v>0</v>
      </c>
      <c r="AS27" s="61">
        <f t="shared" si="105"/>
        <v>0</v>
      </c>
      <c r="AU27" s="55">
        <f t="shared" ref="AU27:BG27" si="106">SUM(AU15:AU25)</f>
        <v>0</v>
      </c>
      <c r="AV27" s="55">
        <f t="shared" si="106"/>
        <v>0</v>
      </c>
      <c r="AW27" s="55">
        <f t="shared" si="106"/>
        <v>0</v>
      </c>
      <c r="AX27" s="55">
        <f t="shared" si="106"/>
        <v>0</v>
      </c>
      <c r="AY27" s="55">
        <f t="shared" si="106"/>
        <v>0</v>
      </c>
      <c r="AZ27" s="58">
        <f t="shared" si="106"/>
        <v>0</v>
      </c>
      <c r="BA27" s="57">
        <f t="shared" si="106"/>
        <v>0</v>
      </c>
      <c r="BB27" s="56">
        <f t="shared" si="106"/>
        <v>0</v>
      </c>
      <c r="BC27" s="55">
        <f t="shared" si="106"/>
        <v>0</v>
      </c>
      <c r="BD27" s="55">
        <f t="shared" si="106"/>
        <v>0</v>
      </c>
      <c r="BE27" s="55">
        <f t="shared" si="106"/>
        <v>0</v>
      </c>
      <c r="BF27" s="55">
        <f t="shared" si="106"/>
        <v>0</v>
      </c>
      <c r="BG27" s="61">
        <f t="shared" si="106"/>
        <v>0</v>
      </c>
      <c r="BI27" s="55">
        <f t="shared" ref="BI27:BU27" si="107">SUM(BI15:BI25)</f>
        <v>0</v>
      </c>
      <c r="BJ27" s="55">
        <f t="shared" si="107"/>
        <v>0</v>
      </c>
      <c r="BK27" s="55">
        <f t="shared" si="107"/>
        <v>0</v>
      </c>
      <c r="BL27" s="55">
        <f t="shared" si="107"/>
        <v>0</v>
      </c>
      <c r="BM27" s="55">
        <f t="shared" si="107"/>
        <v>0</v>
      </c>
      <c r="BN27" s="58">
        <f t="shared" si="107"/>
        <v>0</v>
      </c>
      <c r="BO27" s="57">
        <f t="shared" si="107"/>
        <v>0</v>
      </c>
      <c r="BP27" s="56">
        <f t="shared" si="107"/>
        <v>0</v>
      </c>
      <c r="BQ27" s="55">
        <f t="shared" si="107"/>
        <v>0</v>
      </c>
      <c r="BR27" s="55">
        <f t="shared" si="107"/>
        <v>0</v>
      </c>
      <c r="BS27" s="55">
        <f t="shared" si="107"/>
        <v>0</v>
      </c>
      <c r="BT27" s="55">
        <f t="shared" si="107"/>
        <v>0</v>
      </c>
      <c r="BU27" s="61">
        <f t="shared" si="107"/>
        <v>0</v>
      </c>
      <c r="BW27" s="55">
        <f t="shared" ref="BW27:CI27" si="108">SUM(BW15:BW25)</f>
        <v>0</v>
      </c>
      <c r="BX27" s="55">
        <f t="shared" si="108"/>
        <v>0</v>
      </c>
      <c r="BY27" s="55">
        <f t="shared" si="108"/>
        <v>0</v>
      </c>
      <c r="BZ27" s="55">
        <f t="shared" si="108"/>
        <v>0</v>
      </c>
      <c r="CA27" s="55">
        <f t="shared" si="108"/>
        <v>0</v>
      </c>
      <c r="CB27" s="58">
        <f t="shared" si="108"/>
        <v>0</v>
      </c>
      <c r="CC27" s="57">
        <f t="shared" si="108"/>
        <v>0</v>
      </c>
      <c r="CD27" s="56">
        <f t="shared" si="108"/>
        <v>0</v>
      </c>
      <c r="CE27" s="55">
        <f t="shared" si="108"/>
        <v>0</v>
      </c>
      <c r="CF27" s="55">
        <f t="shared" si="108"/>
        <v>0</v>
      </c>
      <c r="CG27" s="55">
        <f t="shared" si="108"/>
        <v>0</v>
      </c>
      <c r="CH27" s="55">
        <f t="shared" si="108"/>
        <v>0</v>
      </c>
      <c r="CI27" s="61">
        <f t="shared" si="108"/>
        <v>0</v>
      </c>
      <c r="CK27" s="55">
        <f t="shared" ref="CK27:CW27" si="109">SUM(CK15:CK25)</f>
        <v>0</v>
      </c>
      <c r="CL27" s="55">
        <f t="shared" si="109"/>
        <v>0</v>
      </c>
      <c r="CM27" s="55">
        <f t="shared" si="109"/>
        <v>0</v>
      </c>
      <c r="CN27" s="55">
        <f t="shared" si="109"/>
        <v>0</v>
      </c>
      <c r="CO27" s="55">
        <f t="shared" si="109"/>
        <v>0</v>
      </c>
      <c r="CP27" s="58">
        <f t="shared" si="109"/>
        <v>0</v>
      </c>
      <c r="CQ27" s="57">
        <f t="shared" si="109"/>
        <v>0</v>
      </c>
      <c r="CR27" s="56">
        <f t="shared" si="109"/>
        <v>0</v>
      </c>
      <c r="CS27" s="55">
        <f t="shared" si="109"/>
        <v>0</v>
      </c>
      <c r="CT27" s="55">
        <f t="shared" si="109"/>
        <v>0</v>
      </c>
      <c r="CU27" s="55">
        <f t="shared" si="109"/>
        <v>0</v>
      </c>
      <c r="CV27" s="55">
        <f t="shared" si="109"/>
        <v>0</v>
      </c>
      <c r="CW27" s="61">
        <f t="shared" si="109"/>
        <v>0</v>
      </c>
      <c r="CY27" s="55">
        <f t="shared" ref="CY27:DK27" si="110">SUM(CY15:CY25)</f>
        <v>0</v>
      </c>
      <c r="CZ27" s="55">
        <f t="shared" si="110"/>
        <v>0</v>
      </c>
      <c r="DA27" s="55">
        <f t="shared" si="110"/>
        <v>0</v>
      </c>
      <c r="DB27" s="55">
        <f t="shared" si="110"/>
        <v>0</v>
      </c>
      <c r="DC27" s="55">
        <f t="shared" si="110"/>
        <v>0</v>
      </c>
      <c r="DD27" s="58">
        <f t="shared" si="110"/>
        <v>0</v>
      </c>
      <c r="DE27" s="60">
        <f t="shared" si="110"/>
        <v>0</v>
      </c>
      <c r="DF27" s="59">
        <f t="shared" si="110"/>
        <v>0</v>
      </c>
      <c r="DG27" s="54">
        <f t="shared" si="110"/>
        <v>0</v>
      </c>
      <c r="DH27" s="54">
        <f t="shared" si="110"/>
        <v>0</v>
      </c>
      <c r="DI27" s="54">
        <f t="shared" si="110"/>
        <v>0</v>
      </c>
      <c r="DJ27" s="55">
        <f t="shared" si="110"/>
        <v>0</v>
      </c>
      <c r="DK27" s="61">
        <f t="shared" si="110"/>
        <v>0</v>
      </c>
      <c r="DM27" s="55">
        <f t="shared" ref="DM27:DY27" si="111">SUM(DM15:DM25)</f>
        <v>0</v>
      </c>
      <c r="DN27" s="55">
        <f t="shared" si="111"/>
        <v>0</v>
      </c>
      <c r="DO27" s="55">
        <f t="shared" si="111"/>
        <v>0</v>
      </c>
      <c r="DP27" s="55">
        <f t="shared" si="111"/>
        <v>0</v>
      </c>
      <c r="DQ27" s="55">
        <f t="shared" si="111"/>
        <v>0</v>
      </c>
      <c r="DR27" s="58">
        <f t="shared" si="111"/>
        <v>0</v>
      </c>
      <c r="DS27" s="60">
        <f t="shared" si="111"/>
        <v>0</v>
      </c>
      <c r="DT27" s="59">
        <f t="shared" si="111"/>
        <v>0</v>
      </c>
      <c r="DU27" s="54">
        <f t="shared" si="111"/>
        <v>0</v>
      </c>
      <c r="DV27" s="54">
        <f t="shared" si="111"/>
        <v>0</v>
      </c>
      <c r="DW27" s="54">
        <f t="shared" si="111"/>
        <v>0</v>
      </c>
      <c r="DX27" s="54">
        <f t="shared" si="111"/>
        <v>0</v>
      </c>
      <c r="DY27" s="61">
        <f t="shared" si="111"/>
        <v>0</v>
      </c>
      <c r="EA27" s="55">
        <f t="shared" ref="EA27:EM27" si="112">SUM(EA15:EA25)</f>
        <v>0</v>
      </c>
      <c r="EB27" s="55">
        <f t="shared" si="112"/>
        <v>0</v>
      </c>
      <c r="EC27" s="55">
        <f t="shared" si="112"/>
        <v>0</v>
      </c>
      <c r="ED27" s="55">
        <f t="shared" si="112"/>
        <v>0</v>
      </c>
      <c r="EE27" s="55">
        <f t="shared" si="112"/>
        <v>0</v>
      </c>
      <c r="EF27" s="58">
        <f t="shared" si="112"/>
        <v>0</v>
      </c>
      <c r="EG27" s="60">
        <f t="shared" si="112"/>
        <v>0</v>
      </c>
      <c r="EH27" s="59">
        <f t="shared" si="112"/>
        <v>0</v>
      </c>
      <c r="EI27" s="54">
        <f t="shared" si="112"/>
        <v>0</v>
      </c>
      <c r="EJ27" s="54">
        <f t="shared" si="112"/>
        <v>0</v>
      </c>
      <c r="EK27" s="54">
        <f t="shared" si="112"/>
        <v>0</v>
      </c>
      <c r="EL27" s="54">
        <f t="shared" si="112"/>
        <v>0</v>
      </c>
      <c r="EM27" s="53">
        <f t="shared" si="112"/>
        <v>0</v>
      </c>
      <c r="EO27" s="55">
        <f t="shared" ref="EO27:FA27" si="113">SUM(EO15:EO25)</f>
        <v>0</v>
      </c>
      <c r="EP27" s="55">
        <f t="shared" si="113"/>
        <v>0</v>
      </c>
      <c r="EQ27" s="55">
        <f t="shared" si="113"/>
        <v>0</v>
      </c>
      <c r="ER27" s="55">
        <f t="shared" si="113"/>
        <v>0</v>
      </c>
      <c r="ES27" s="55">
        <f t="shared" si="113"/>
        <v>0</v>
      </c>
      <c r="ET27" s="58">
        <f t="shared" si="113"/>
        <v>0</v>
      </c>
      <c r="EU27" s="57">
        <f t="shared" si="113"/>
        <v>0</v>
      </c>
      <c r="EV27" s="59">
        <f t="shared" si="113"/>
        <v>0</v>
      </c>
      <c r="EW27" s="54">
        <f t="shared" si="113"/>
        <v>0</v>
      </c>
      <c r="EX27" s="54">
        <f t="shared" si="113"/>
        <v>0</v>
      </c>
      <c r="EY27" s="54">
        <f t="shared" si="113"/>
        <v>0</v>
      </c>
      <c r="EZ27" s="54">
        <f t="shared" si="113"/>
        <v>0</v>
      </c>
      <c r="FA27" s="53">
        <f t="shared" si="113"/>
        <v>0</v>
      </c>
      <c r="FC27" s="55">
        <f t="shared" ref="FC27:FO27" si="114">SUM(FC15:FC25)</f>
        <v>0</v>
      </c>
      <c r="FD27" s="55">
        <f t="shared" si="114"/>
        <v>0</v>
      </c>
      <c r="FE27" s="55">
        <f t="shared" si="114"/>
        <v>0</v>
      </c>
      <c r="FF27" s="55">
        <f t="shared" si="114"/>
        <v>0</v>
      </c>
      <c r="FG27" s="55">
        <f t="shared" si="114"/>
        <v>0</v>
      </c>
      <c r="FH27" s="58">
        <f t="shared" si="114"/>
        <v>0</v>
      </c>
      <c r="FI27" s="57">
        <f t="shared" si="114"/>
        <v>0</v>
      </c>
      <c r="FJ27" s="56">
        <f t="shared" si="114"/>
        <v>0</v>
      </c>
      <c r="FK27" s="54">
        <f t="shared" si="114"/>
        <v>0</v>
      </c>
      <c r="FL27" s="54">
        <f t="shared" si="114"/>
        <v>0</v>
      </c>
      <c r="FM27" s="54">
        <f t="shared" si="114"/>
        <v>0</v>
      </c>
      <c r="FN27" s="54">
        <f t="shared" si="114"/>
        <v>0</v>
      </c>
      <c r="FO27" s="53">
        <f t="shared" si="114"/>
        <v>0</v>
      </c>
      <c r="FQ27" s="55">
        <f t="shared" ref="FQ27:GC27" si="115">SUM(FQ15:FQ25)</f>
        <v>0</v>
      </c>
      <c r="FR27" s="55">
        <f t="shared" si="115"/>
        <v>0</v>
      </c>
      <c r="FS27" s="55">
        <f t="shared" si="115"/>
        <v>0</v>
      </c>
      <c r="FT27" s="55">
        <f t="shared" si="115"/>
        <v>0</v>
      </c>
      <c r="FU27" s="55">
        <f t="shared" si="115"/>
        <v>0</v>
      </c>
      <c r="FV27" s="58">
        <f t="shared" si="115"/>
        <v>0</v>
      </c>
      <c r="FW27" s="57">
        <f t="shared" si="115"/>
        <v>0</v>
      </c>
      <c r="FX27" s="56">
        <f t="shared" si="115"/>
        <v>0</v>
      </c>
      <c r="FY27" s="55">
        <f t="shared" si="115"/>
        <v>0</v>
      </c>
      <c r="FZ27" s="54">
        <f t="shared" si="115"/>
        <v>0</v>
      </c>
      <c r="GA27" s="54">
        <f t="shared" si="115"/>
        <v>0</v>
      </c>
      <c r="GB27" s="54">
        <f t="shared" si="115"/>
        <v>0</v>
      </c>
      <c r="GC27" s="53">
        <f t="shared" si="115"/>
        <v>0</v>
      </c>
      <c r="GE27" s="55">
        <f t="shared" ref="GE27:GQ27" si="116">SUM(GE15:GE25)</f>
        <v>0</v>
      </c>
      <c r="GF27" s="55">
        <f t="shared" si="116"/>
        <v>0</v>
      </c>
      <c r="GG27" s="55">
        <f t="shared" si="116"/>
        <v>0</v>
      </c>
      <c r="GH27" s="55">
        <f t="shared" si="116"/>
        <v>0</v>
      </c>
      <c r="GI27" s="55">
        <f t="shared" si="116"/>
        <v>0</v>
      </c>
      <c r="GJ27" s="58">
        <f t="shared" si="116"/>
        <v>0</v>
      </c>
      <c r="GK27" s="57">
        <f t="shared" si="116"/>
        <v>0</v>
      </c>
      <c r="GL27" s="56">
        <f t="shared" si="116"/>
        <v>0</v>
      </c>
      <c r="GM27" s="55">
        <f t="shared" si="116"/>
        <v>0</v>
      </c>
      <c r="GN27" s="55">
        <f t="shared" si="116"/>
        <v>0</v>
      </c>
      <c r="GO27" s="54">
        <f t="shared" si="116"/>
        <v>0</v>
      </c>
      <c r="GP27" s="54">
        <f t="shared" si="116"/>
        <v>0</v>
      </c>
      <c r="GQ27" s="53">
        <f t="shared" si="116"/>
        <v>0</v>
      </c>
      <c r="GS27" s="55">
        <f t="shared" ref="GS27:HE27" si="117">SUM(GS15:GS25)</f>
        <v>0</v>
      </c>
      <c r="GT27" s="55">
        <f t="shared" si="117"/>
        <v>0</v>
      </c>
      <c r="GU27" s="55">
        <f t="shared" si="117"/>
        <v>0</v>
      </c>
      <c r="GV27" s="55">
        <f t="shared" si="117"/>
        <v>0</v>
      </c>
      <c r="GW27" s="55">
        <f t="shared" si="117"/>
        <v>0</v>
      </c>
      <c r="GX27" s="58">
        <f t="shared" si="117"/>
        <v>0</v>
      </c>
      <c r="GY27" s="57">
        <f t="shared" si="117"/>
        <v>0</v>
      </c>
      <c r="GZ27" s="56">
        <f t="shared" si="117"/>
        <v>0</v>
      </c>
      <c r="HA27" s="55">
        <f t="shared" si="117"/>
        <v>0</v>
      </c>
      <c r="HB27" s="55">
        <f t="shared" si="117"/>
        <v>0</v>
      </c>
      <c r="HC27" s="54">
        <f t="shared" si="117"/>
        <v>0</v>
      </c>
      <c r="HD27" s="54">
        <f t="shared" si="117"/>
        <v>0</v>
      </c>
      <c r="HE27" s="53">
        <f t="shared" si="117"/>
        <v>0</v>
      </c>
    </row>
    <row r="28" spans="1:213" ht="30" hidden="1" customHeight="1">
      <c r="B28" s="151"/>
      <c r="D28" s="242" t="e">
        <f>F8</f>
        <v>#NUM!</v>
      </c>
      <c r="E28" s="243"/>
      <c r="F28" s="24">
        <f>BO27</f>
        <v>0</v>
      </c>
      <c r="G28" s="25">
        <f>BP27</f>
        <v>0</v>
      </c>
      <c r="H28" s="45"/>
      <c r="I28" s="45"/>
      <c r="J28" s="45"/>
      <c r="K28" s="45"/>
      <c r="L28" s="52"/>
      <c r="M28" s="32">
        <f>AT28</f>
        <v>0</v>
      </c>
      <c r="N28" s="28"/>
      <c r="O28" s="28"/>
      <c r="P28" s="28"/>
      <c r="Q28" s="28"/>
      <c r="R28" s="27"/>
    </row>
    <row r="29" spans="1:213" ht="30" hidden="1" customHeight="1">
      <c r="B29" s="151"/>
      <c r="D29" s="242" t="e">
        <f>G8</f>
        <v>#NUM!</v>
      </c>
      <c r="E29" s="243"/>
      <c r="F29" s="24">
        <f>CC27</f>
        <v>0</v>
      </c>
      <c r="G29" s="25">
        <f>CD27</f>
        <v>0</v>
      </c>
      <c r="H29" s="25">
        <f>CE27</f>
        <v>0</v>
      </c>
      <c r="I29" s="45"/>
      <c r="J29" s="45"/>
      <c r="K29" s="45"/>
      <c r="L29" s="52"/>
      <c r="M29" s="32">
        <f>AT29</f>
        <v>0</v>
      </c>
      <c r="N29" s="32">
        <f>BH29</f>
        <v>0</v>
      </c>
      <c r="O29" s="28"/>
      <c r="P29" s="28"/>
      <c r="Q29" s="28"/>
      <c r="R29" s="27"/>
    </row>
    <row r="30" spans="1:213" ht="30" hidden="1" customHeight="1">
      <c r="B30" s="151"/>
      <c r="D30" s="242" t="e">
        <f>H8</f>
        <v>#NUM!</v>
      </c>
      <c r="E30" s="243"/>
      <c r="F30" s="24">
        <f>CQ27</f>
        <v>0</v>
      </c>
      <c r="G30" s="25">
        <f>CR27</f>
        <v>0</v>
      </c>
      <c r="H30" s="25">
        <f>CS27</f>
        <v>0</v>
      </c>
      <c r="I30" s="25">
        <f>CT27</f>
        <v>0</v>
      </c>
      <c r="J30" s="45"/>
      <c r="K30" s="45"/>
      <c r="L30" s="52"/>
      <c r="M30" s="32">
        <f>AT30</f>
        <v>0</v>
      </c>
      <c r="N30" s="32">
        <f>BH30</f>
        <v>0</v>
      </c>
      <c r="O30" s="32">
        <f>BV30</f>
        <v>0</v>
      </c>
      <c r="P30" s="28"/>
      <c r="Q30" s="28"/>
      <c r="R30" s="27"/>
    </row>
    <row r="31" spans="1:213" ht="30" hidden="1" customHeight="1">
      <c r="B31" s="151"/>
      <c r="D31" s="242" t="e">
        <f>I8</f>
        <v>#NUM!</v>
      </c>
      <c r="E31" s="243"/>
      <c r="F31" s="31">
        <f>DE27</f>
        <v>0</v>
      </c>
      <c r="G31" s="25">
        <f>DF27</f>
        <v>0</v>
      </c>
      <c r="H31" s="25">
        <f>DG27</f>
        <v>0</v>
      </c>
      <c r="I31" s="25">
        <f>DH27</f>
        <v>0</v>
      </c>
      <c r="J31" s="25">
        <f>DI27</f>
        <v>0</v>
      </c>
      <c r="K31" s="45"/>
      <c r="L31" s="52"/>
      <c r="M31" s="32">
        <f>AT31</f>
        <v>0</v>
      </c>
      <c r="N31" s="32">
        <f>BH31</f>
        <v>0</v>
      </c>
      <c r="O31" s="32">
        <f>BV31</f>
        <v>0</v>
      </c>
      <c r="P31" s="32">
        <f>CJ31</f>
        <v>0</v>
      </c>
      <c r="Q31" s="28"/>
      <c r="R31" s="27"/>
    </row>
    <row r="32" spans="1:213" ht="30" hidden="1" customHeight="1" thickBot="1">
      <c r="B32" s="151"/>
      <c r="D32" s="254" t="e">
        <f>J8</f>
        <v>#NUM!</v>
      </c>
      <c r="E32" s="255"/>
      <c r="F32" s="31">
        <f t="shared" ref="F32:K32" si="118">DS27</f>
        <v>0</v>
      </c>
      <c r="G32" s="30">
        <f t="shared" si="118"/>
        <v>0</v>
      </c>
      <c r="H32" s="25">
        <f t="shared" si="118"/>
        <v>0</v>
      </c>
      <c r="I32" s="25">
        <f t="shared" si="118"/>
        <v>0</v>
      </c>
      <c r="J32" s="25">
        <f t="shared" si="118"/>
        <v>0</v>
      </c>
      <c r="K32" s="25">
        <f t="shared" si="118"/>
        <v>0</v>
      </c>
      <c r="L32" s="52"/>
      <c r="M32" s="32">
        <f>AT32</f>
        <v>0</v>
      </c>
      <c r="N32" s="32">
        <f>BH32</f>
        <v>0</v>
      </c>
      <c r="O32" s="32">
        <f>BV32</f>
        <v>0</v>
      </c>
      <c r="P32" s="32">
        <f>CJ32</f>
        <v>0</v>
      </c>
      <c r="Q32" s="32">
        <f>CX32</f>
        <v>0</v>
      </c>
      <c r="R32" s="27"/>
    </row>
    <row r="33" spans="1:213" ht="30" hidden="1" customHeight="1" thickBot="1">
      <c r="B33" s="151"/>
      <c r="D33" s="256">
        <f>E5</f>
        <v>0</v>
      </c>
      <c r="E33" s="257"/>
      <c r="F33" s="51">
        <f t="shared" ref="F33:L33" si="119">EG27</f>
        <v>0</v>
      </c>
      <c r="G33" s="30">
        <f t="shared" si="119"/>
        <v>0</v>
      </c>
      <c r="H33" s="30">
        <f t="shared" si="119"/>
        <v>0</v>
      </c>
      <c r="I33" s="25">
        <f t="shared" si="119"/>
        <v>0</v>
      </c>
      <c r="J33" s="25">
        <f t="shared" si="119"/>
        <v>0</v>
      </c>
      <c r="K33" s="25">
        <f t="shared" si="119"/>
        <v>0</v>
      </c>
      <c r="L33" s="26">
        <f t="shared" si="119"/>
        <v>0</v>
      </c>
      <c r="M33" s="28"/>
      <c r="N33" s="28"/>
      <c r="O33" s="28"/>
      <c r="P33" s="28"/>
      <c r="Q33" s="28"/>
      <c r="R33" s="27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49"/>
      <c r="AG33" s="47"/>
      <c r="AH33" s="47"/>
      <c r="AI33" s="47"/>
      <c r="AJ33" s="47"/>
      <c r="AK33" s="47"/>
      <c r="AL33" s="47"/>
      <c r="AM33" s="48"/>
      <c r="AN33" s="47"/>
      <c r="AO33" s="47"/>
      <c r="AP33" s="47"/>
      <c r="AQ33" s="47"/>
      <c r="AR33" s="47"/>
      <c r="AS33" s="47"/>
      <c r="AT33" s="49"/>
      <c r="AU33" s="48"/>
      <c r="AV33" s="47"/>
      <c r="AW33" s="47"/>
      <c r="AX33" s="47"/>
      <c r="AY33" s="47"/>
      <c r="AZ33" s="47"/>
      <c r="BA33" s="48"/>
      <c r="BB33" s="47"/>
      <c r="BC33" s="47"/>
      <c r="BD33" s="47"/>
      <c r="BE33" s="47"/>
      <c r="BF33" s="47"/>
      <c r="BG33" s="47"/>
      <c r="BH33" s="49"/>
      <c r="BI33" s="47"/>
      <c r="BJ33" s="47"/>
      <c r="BK33" s="47"/>
      <c r="BL33" s="47"/>
      <c r="BM33" s="47"/>
      <c r="BN33" s="47"/>
      <c r="BO33" s="48"/>
      <c r="BP33" s="47"/>
      <c r="BQ33" s="47"/>
      <c r="BR33" s="47"/>
      <c r="BS33" s="47"/>
      <c r="BT33" s="47"/>
      <c r="BU33" s="47"/>
      <c r="BV33" s="49"/>
      <c r="BW33" s="47"/>
      <c r="BX33" s="47"/>
      <c r="BY33" s="47"/>
      <c r="BZ33" s="47"/>
      <c r="CA33" s="47"/>
      <c r="CB33" s="47"/>
      <c r="CC33" s="48"/>
      <c r="CD33" s="47"/>
      <c r="CE33" s="47"/>
      <c r="CF33" s="47"/>
      <c r="CG33" s="47"/>
      <c r="CH33" s="47"/>
      <c r="CI33" s="47"/>
      <c r="CJ33" s="49"/>
      <c r="CK33" s="47"/>
      <c r="CL33" s="47"/>
      <c r="CM33" s="47"/>
      <c r="CN33" s="47"/>
      <c r="CO33" s="47"/>
      <c r="CP33" s="47"/>
      <c r="CQ33" s="48"/>
      <c r="CR33" s="47"/>
      <c r="CS33" s="47"/>
      <c r="CT33" s="47"/>
      <c r="CU33" s="47"/>
      <c r="CV33" s="47"/>
      <c r="CW33" s="47"/>
      <c r="CX33" s="49"/>
      <c r="CY33" s="47"/>
      <c r="CZ33" s="47"/>
      <c r="DA33" s="47"/>
      <c r="DB33" s="47"/>
      <c r="DC33" s="47"/>
      <c r="DD33" s="47"/>
      <c r="DE33" s="48"/>
      <c r="DF33" s="47"/>
      <c r="DG33" s="47"/>
      <c r="DH33" s="47"/>
      <c r="DI33" s="47"/>
      <c r="DJ33" s="47"/>
      <c r="DK33" s="47"/>
      <c r="DL33" s="49"/>
      <c r="DM33" s="47"/>
      <c r="DN33" s="47"/>
      <c r="DO33" s="47"/>
      <c r="DP33" s="47"/>
      <c r="DQ33" s="47"/>
      <c r="DR33" s="47"/>
      <c r="DS33" s="48"/>
      <c r="DT33" s="47"/>
      <c r="DU33" s="47"/>
      <c r="DV33" s="47"/>
      <c r="DW33" s="47"/>
      <c r="DX33" s="47"/>
      <c r="DY33" s="47"/>
      <c r="DZ33" s="49"/>
      <c r="EA33" s="47"/>
      <c r="EB33" s="47"/>
      <c r="EC33" s="47"/>
      <c r="ED33" s="47"/>
      <c r="EE33" s="47"/>
      <c r="EF33" s="47"/>
      <c r="EG33" s="48"/>
      <c r="EH33" s="47"/>
      <c r="EI33" s="47"/>
      <c r="EJ33" s="47"/>
      <c r="EK33" s="47"/>
      <c r="EL33" s="47"/>
      <c r="EM33" s="47"/>
      <c r="EN33" s="49"/>
      <c r="EO33" s="47"/>
      <c r="EP33" s="47"/>
      <c r="EQ33" s="47"/>
      <c r="ER33" s="47"/>
      <c r="ES33" s="47"/>
      <c r="ET33" s="47"/>
      <c r="EU33" s="48"/>
      <c r="EV33" s="47"/>
      <c r="EW33" s="47"/>
      <c r="EX33" s="47"/>
      <c r="EY33" s="47"/>
      <c r="EZ33" s="47"/>
      <c r="FA33" s="47"/>
      <c r="FB33" s="49"/>
      <c r="FC33" s="47"/>
      <c r="FD33" s="47"/>
      <c r="FE33" s="47"/>
      <c r="FF33" s="47"/>
      <c r="FG33" s="47"/>
      <c r="FH33" s="47"/>
      <c r="FI33" s="48"/>
      <c r="FJ33" s="47"/>
      <c r="FK33" s="47"/>
      <c r="FL33" s="47"/>
      <c r="FM33" s="47"/>
      <c r="FN33" s="47"/>
      <c r="FO33" s="47"/>
      <c r="FP33" s="49"/>
      <c r="FQ33" s="47"/>
      <c r="FR33" s="47"/>
      <c r="FS33" s="47"/>
      <c r="FT33" s="47"/>
      <c r="FU33" s="47"/>
      <c r="FV33" s="47"/>
      <c r="FW33" s="48"/>
      <c r="FX33" s="47"/>
      <c r="FY33" s="47"/>
      <c r="FZ33" s="47"/>
      <c r="GA33" s="47"/>
      <c r="GB33" s="47"/>
      <c r="GC33" s="47"/>
      <c r="GD33" s="49"/>
      <c r="GE33" s="47"/>
      <c r="GF33" s="47"/>
      <c r="GG33" s="47"/>
      <c r="GH33" s="47"/>
      <c r="GI33" s="47"/>
      <c r="GJ33" s="47"/>
      <c r="GK33" s="48"/>
      <c r="GL33" s="47"/>
      <c r="GM33" s="47"/>
      <c r="GN33" s="47"/>
      <c r="GO33" s="47"/>
      <c r="GP33" s="47"/>
      <c r="GQ33" s="47"/>
      <c r="GR33" s="49"/>
      <c r="GS33" s="47"/>
      <c r="GT33" s="47"/>
      <c r="GU33" s="47"/>
      <c r="GV33" s="47"/>
      <c r="GW33" s="47"/>
      <c r="GX33" s="47"/>
      <c r="GY33" s="48"/>
      <c r="GZ33" s="47"/>
      <c r="HA33" s="47"/>
      <c r="HB33" s="47"/>
      <c r="HC33" s="47"/>
      <c r="HD33" s="47"/>
      <c r="HE33" s="47"/>
    </row>
    <row r="34" spans="1:213" ht="30" hidden="1" customHeight="1">
      <c r="B34" s="151"/>
      <c r="D34" s="258">
        <f>F5</f>
        <v>31</v>
      </c>
      <c r="E34" s="259"/>
      <c r="F34" s="46"/>
      <c r="G34" s="44">
        <f t="shared" ref="G34:L34" si="120">EV27</f>
        <v>0</v>
      </c>
      <c r="H34" s="30">
        <f t="shared" si="120"/>
        <v>0</v>
      </c>
      <c r="I34" s="30">
        <f t="shared" si="120"/>
        <v>0</v>
      </c>
      <c r="J34" s="25">
        <f t="shared" si="120"/>
        <v>0</v>
      </c>
      <c r="K34" s="25">
        <f t="shared" si="120"/>
        <v>0</v>
      </c>
      <c r="L34" s="26">
        <f t="shared" si="120"/>
        <v>0</v>
      </c>
      <c r="M34" s="32">
        <f>AT34</f>
        <v>0</v>
      </c>
      <c r="N34" s="28"/>
      <c r="O34" s="28"/>
      <c r="P34" s="28"/>
      <c r="Q34" s="28"/>
      <c r="R34" s="27"/>
    </row>
    <row r="35" spans="1:213" ht="30" hidden="1" customHeight="1">
      <c r="B35" s="151"/>
      <c r="D35" s="242">
        <f>G5</f>
        <v>60</v>
      </c>
      <c r="E35" s="243"/>
      <c r="F35" s="46"/>
      <c r="G35" s="45"/>
      <c r="H35" s="44">
        <f>FK27</f>
        <v>0</v>
      </c>
      <c r="I35" s="30">
        <f>FL27</f>
        <v>0</v>
      </c>
      <c r="J35" s="30">
        <f>FM27</f>
        <v>0</v>
      </c>
      <c r="K35" s="25">
        <f>FN27</f>
        <v>0</v>
      </c>
      <c r="L35" s="26">
        <f>FO27</f>
        <v>0</v>
      </c>
      <c r="M35" s="32">
        <f>AT35</f>
        <v>0</v>
      </c>
      <c r="N35" s="32">
        <f>BH35</f>
        <v>0</v>
      </c>
      <c r="O35" s="28"/>
      <c r="P35" s="28"/>
      <c r="Q35" s="28"/>
      <c r="R35" s="27"/>
    </row>
    <row r="36" spans="1:213" ht="30" hidden="1" customHeight="1">
      <c r="B36" s="151"/>
      <c r="D36" s="242">
        <f>H5</f>
        <v>91</v>
      </c>
      <c r="E36" s="243"/>
      <c r="F36" s="46"/>
      <c r="G36" s="45"/>
      <c r="H36" s="45"/>
      <c r="I36" s="44">
        <f>FZ27</f>
        <v>0</v>
      </c>
      <c r="J36" s="30">
        <f>GA27</f>
        <v>0</v>
      </c>
      <c r="K36" s="30">
        <f>GB27</f>
        <v>0</v>
      </c>
      <c r="L36" s="26">
        <f>GC27</f>
        <v>0</v>
      </c>
      <c r="M36" s="32">
        <f>AT36</f>
        <v>0</v>
      </c>
      <c r="N36" s="32">
        <f>BH36</f>
        <v>0</v>
      </c>
      <c r="O36" s="32">
        <f>BV36</f>
        <v>0</v>
      </c>
      <c r="P36" s="28"/>
      <c r="Q36" s="28"/>
      <c r="R36" s="27"/>
    </row>
    <row r="37" spans="1:213" ht="30" hidden="1" customHeight="1">
      <c r="B37" s="151"/>
      <c r="D37" s="242">
        <f>I5</f>
        <v>121</v>
      </c>
      <c r="E37" s="243"/>
      <c r="F37" s="46"/>
      <c r="G37" s="45"/>
      <c r="H37" s="45"/>
      <c r="I37" s="45"/>
      <c r="J37" s="44">
        <f>GO27</f>
        <v>0</v>
      </c>
      <c r="K37" s="30">
        <f>GP27</f>
        <v>0</v>
      </c>
      <c r="L37" s="29">
        <f>GQ27</f>
        <v>0</v>
      </c>
      <c r="M37" s="32">
        <f>AT37</f>
        <v>0</v>
      </c>
      <c r="N37" s="32">
        <f>BH37</f>
        <v>0</v>
      </c>
      <c r="O37" s="32">
        <f>BV37</f>
        <v>0</v>
      </c>
      <c r="P37" s="32">
        <f>CJ37</f>
        <v>0</v>
      </c>
      <c r="Q37" s="28"/>
      <c r="R37" s="27"/>
    </row>
    <row r="38" spans="1:213" ht="30" hidden="1" customHeight="1">
      <c r="B38" s="151"/>
      <c r="D38" s="254">
        <f>J5</f>
        <v>152</v>
      </c>
      <c r="E38" s="255"/>
      <c r="F38" s="43"/>
      <c r="G38" s="42"/>
      <c r="H38" s="42"/>
      <c r="I38" s="42"/>
      <c r="J38" s="42"/>
      <c r="K38" s="41">
        <f>HD27</f>
        <v>0</v>
      </c>
      <c r="L38" s="40">
        <f>HE27</f>
        <v>0</v>
      </c>
      <c r="M38" s="32">
        <f>AT38</f>
        <v>0</v>
      </c>
      <c r="N38" s="32">
        <f>BH38</f>
        <v>0</v>
      </c>
      <c r="O38" s="32">
        <f>BV38</f>
        <v>0</v>
      </c>
      <c r="P38" s="32">
        <f>CJ38</f>
        <v>0</v>
      </c>
      <c r="Q38" s="32">
        <f>CX38</f>
        <v>0</v>
      </c>
      <c r="R38" s="27"/>
    </row>
    <row r="39" spans="1:213" ht="30" customHeight="1">
      <c r="B39" s="151"/>
      <c r="D39" s="17"/>
      <c r="E39" s="39"/>
      <c r="F39" s="19"/>
      <c r="G39" s="19"/>
      <c r="H39" s="19"/>
      <c r="I39" s="19"/>
      <c r="J39" s="19"/>
      <c r="K39" s="20"/>
      <c r="L39" s="19"/>
      <c r="M39" s="33"/>
      <c r="N39" s="32"/>
      <c r="O39" s="32"/>
      <c r="P39" s="32"/>
      <c r="Q39" s="32"/>
      <c r="R39" s="27"/>
    </row>
    <row r="40" spans="1:213" ht="24.95" customHeight="1" thickBot="1">
      <c r="B40" s="151" t="s">
        <v>78</v>
      </c>
      <c r="D40" s="38"/>
      <c r="E40" s="37"/>
      <c r="F40" s="36">
        <f t="shared" ref="F40:K40" si="121">E5</f>
        <v>0</v>
      </c>
      <c r="G40" s="35">
        <f t="shared" si="121"/>
        <v>31</v>
      </c>
      <c r="H40" s="35">
        <f t="shared" si="121"/>
        <v>60</v>
      </c>
      <c r="I40" s="35">
        <f t="shared" si="121"/>
        <v>91</v>
      </c>
      <c r="J40" s="35">
        <f t="shared" si="121"/>
        <v>121</v>
      </c>
      <c r="K40" s="35">
        <f t="shared" si="121"/>
        <v>152</v>
      </c>
      <c r="L40" s="34" t="str">
        <f>L14</f>
        <v>150日後以降</v>
      </c>
      <c r="M40" s="33"/>
      <c r="N40" s="32"/>
      <c r="O40" s="32"/>
      <c r="P40" s="32"/>
      <c r="Q40" s="32"/>
      <c r="R40" s="27"/>
    </row>
    <row r="41" spans="1:213" ht="24.95" customHeight="1" thickBot="1">
      <c r="A41" s="230" t="s">
        <v>92</v>
      </c>
      <c r="B41" s="147" t="s">
        <v>69</v>
      </c>
      <c r="D41" s="264" t="s">
        <v>17</v>
      </c>
      <c r="E41" s="265"/>
      <c r="F41" s="154">
        <f t="shared" ref="F41:L41" si="122">SUM(F27:F38)</f>
        <v>0</v>
      </c>
      <c r="G41" s="155">
        <f t="shared" si="122"/>
        <v>0</v>
      </c>
      <c r="H41" s="155">
        <f t="shared" si="122"/>
        <v>0</v>
      </c>
      <c r="I41" s="155">
        <f t="shared" si="122"/>
        <v>0</v>
      </c>
      <c r="J41" s="155">
        <f t="shared" si="122"/>
        <v>0</v>
      </c>
      <c r="K41" s="155">
        <f t="shared" si="122"/>
        <v>0</v>
      </c>
      <c r="L41" s="156">
        <f t="shared" si="122"/>
        <v>0</v>
      </c>
      <c r="M41" s="33">
        <f>AT41</f>
        <v>0</v>
      </c>
      <c r="N41" s="32">
        <f>BH41</f>
        <v>0</v>
      </c>
      <c r="O41" s="32">
        <f>BV41</f>
        <v>0</v>
      </c>
      <c r="P41" s="32">
        <f>CJ41</f>
        <v>0</v>
      </c>
      <c r="Q41" s="32">
        <f>CX41</f>
        <v>0</v>
      </c>
      <c r="R41" s="27"/>
    </row>
    <row r="42" spans="1:213" ht="24.95" customHeight="1">
      <c r="A42" s="231"/>
      <c r="B42" s="148" t="s">
        <v>16</v>
      </c>
      <c r="C42" s="7"/>
      <c r="D42" s="266" t="s">
        <v>9</v>
      </c>
      <c r="E42" s="267"/>
      <c r="F42" s="157">
        <f>F33</f>
        <v>0</v>
      </c>
      <c r="G42" s="158">
        <f>SUM(G34)</f>
        <v>0</v>
      </c>
      <c r="H42" s="158">
        <f>SUM(H35)</f>
        <v>0</v>
      </c>
      <c r="I42" s="158">
        <f>SUM(I36)</f>
        <v>0</v>
      </c>
      <c r="J42" s="158">
        <f>SUM(J37)</f>
        <v>0</v>
      </c>
      <c r="K42" s="158">
        <f>SUM(K38)</f>
        <v>0</v>
      </c>
      <c r="L42" s="159" t="s">
        <v>15</v>
      </c>
      <c r="M42" s="28"/>
      <c r="N42" s="28"/>
      <c r="O42" s="28"/>
      <c r="P42" s="28"/>
      <c r="Q42" s="28"/>
      <c r="R42" s="27"/>
    </row>
    <row r="43" spans="1:213" ht="24.95" customHeight="1">
      <c r="A43" s="231"/>
      <c r="B43" s="148" t="s">
        <v>14</v>
      </c>
      <c r="C43" s="7"/>
      <c r="D43" s="260" t="s">
        <v>10</v>
      </c>
      <c r="E43" s="261"/>
      <c r="F43" s="160">
        <f>SUM(F31:F32)</f>
        <v>0</v>
      </c>
      <c r="G43" s="161">
        <f>SUM(G32:G33)</f>
        <v>0</v>
      </c>
      <c r="H43" s="161">
        <f>SUM(H33:H34)</f>
        <v>0</v>
      </c>
      <c r="I43" s="161">
        <f>SUM(I34:I35)</f>
        <v>0</v>
      </c>
      <c r="J43" s="161">
        <f>SUM(J35:J36)</f>
        <v>0</v>
      </c>
      <c r="K43" s="161">
        <f>SUM(K36:K37)</f>
        <v>0</v>
      </c>
      <c r="L43" s="162">
        <f>SUM(L37:L38)</f>
        <v>0</v>
      </c>
      <c r="M43" s="28"/>
      <c r="N43" s="28"/>
      <c r="O43" s="28"/>
      <c r="P43" s="28"/>
      <c r="Q43" s="28"/>
      <c r="R43" s="27"/>
    </row>
    <row r="44" spans="1:213" ht="24.95" customHeight="1">
      <c r="A44" s="232"/>
      <c r="B44" s="149" t="s">
        <v>13</v>
      </c>
      <c r="C44" s="7"/>
      <c r="D44" s="262" t="s">
        <v>12</v>
      </c>
      <c r="E44" s="263"/>
      <c r="F44" s="163">
        <f>SUM(F27:F30)</f>
        <v>0</v>
      </c>
      <c r="G44" s="164">
        <f>SUM(G28:G31)</f>
        <v>0</v>
      </c>
      <c r="H44" s="164">
        <f>SUM(H29:H32)</f>
        <v>0</v>
      </c>
      <c r="I44" s="164">
        <f>SUM(I30:I33)</f>
        <v>0</v>
      </c>
      <c r="J44" s="164">
        <f>SUM(J31:J34)</f>
        <v>0</v>
      </c>
      <c r="K44" s="164">
        <f>SUM(K32:K35)</f>
        <v>0</v>
      </c>
      <c r="L44" s="165">
        <f>SUM(L33:L36)</f>
        <v>0</v>
      </c>
      <c r="M44" s="28"/>
      <c r="N44" s="28"/>
      <c r="O44" s="28"/>
      <c r="P44" s="28"/>
      <c r="Q44" s="28"/>
      <c r="R44" s="27"/>
    </row>
    <row r="45" spans="1:213" ht="27" customHeight="1"/>
  </sheetData>
  <sheetProtection password="EB66" sheet="1" objects="1" scenarios="1"/>
  <mergeCells count="42">
    <mergeCell ref="D34:E34"/>
    <mergeCell ref="D43:E43"/>
    <mergeCell ref="D44:E44"/>
    <mergeCell ref="D35:E35"/>
    <mergeCell ref="D36:E36"/>
    <mergeCell ref="D37:E37"/>
    <mergeCell ref="D38:E38"/>
    <mergeCell ref="D41:E41"/>
    <mergeCell ref="D42:E42"/>
    <mergeCell ref="D29:E29"/>
    <mergeCell ref="D30:E30"/>
    <mergeCell ref="D31:E31"/>
    <mergeCell ref="D32:E32"/>
    <mergeCell ref="D33:E33"/>
    <mergeCell ref="D28:E28"/>
    <mergeCell ref="BW13:CI13"/>
    <mergeCell ref="CK13:CW13"/>
    <mergeCell ref="CY13:DK13"/>
    <mergeCell ref="DM13:DY13"/>
    <mergeCell ref="FC13:FO13"/>
    <mergeCell ref="FQ13:GC13"/>
    <mergeCell ref="GE13:GQ13"/>
    <mergeCell ref="GS13:HE13"/>
    <mergeCell ref="D27:E27"/>
    <mergeCell ref="EO13:FA13"/>
    <mergeCell ref="D13:D14"/>
    <mergeCell ref="E13:E14"/>
    <mergeCell ref="F13:L13"/>
    <mergeCell ref="AG13:AS13"/>
    <mergeCell ref="AU13:BG13"/>
    <mergeCell ref="BI13:BU13"/>
    <mergeCell ref="C5:C6"/>
    <mergeCell ref="C8:C9"/>
    <mergeCell ref="A5:A9"/>
    <mergeCell ref="A15:A18"/>
    <mergeCell ref="EA13:EM13"/>
    <mergeCell ref="A19:A22"/>
    <mergeCell ref="A23:A25"/>
    <mergeCell ref="A41:A44"/>
    <mergeCell ref="B5:B6"/>
    <mergeCell ref="B8:B9"/>
    <mergeCell ref="B23:B25"/>
  </mergeCells>
  <phoneticPr fontId="3"/>
  <conditionalFormatting sqref="L15:L25">
    <cfRule type="cellIs" dxfId="5" priority="2" operator="equal">
      <formula>0</formula>
    </cfRule>
    <cfRule type="cellIs" dxfId="4" priority="3" operator="equal">
      <formula>1</formula>
    </cfRule>
    <cfRule type="cellIs" dxfId="3" priority="4" operator="equal">
      <formula>0</formula>
    </cfRule>
  </conditionalFormatting>
  <conditionalFormatting sqref="E25">
    <cfRule type="cellIs" dxfId="2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&amp;C&amp;"HG丸ｺﾞｼｯｸM-PRO,標準"&amp;22&amp;A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0"/>
  <sheetViews>
    <sheetView showGridLines="0" showZeros="0" zoomScale="85" zoomScaleNormal="85" workbookViewId="0">
      <selection activeCell="E1" sqref="E1"/>
    </sheetView>
  </sheetViews>
  <sheetFormatPr defaultRowHeight="14.25"/>
  <cols>
    <col min="1" max="1" width="18.625" style="1" customWidth="1"/>
    <col min="2" max="2" width="35.625" style="2" customWidth="1"/>
    <col min="3" max="3" width="5.625" style="2" customWidth="1"/>
    <col min="4" max="4" width="25.625" style="1" customWidth="1"/>
    <col min="5" max="5" width="15.625" style="1" customWidth="1"/>
    <col min="6" max="12" width="13.375" style="1" customWidth="1"/>
    <col min="13" max="13" width="9.375" style="1" customWidth="1"/>
    <col min="14" max="14" width="11.5" style="1" customWidth="1"/>
    <col min="15" max="257" width="9" style="1"/>
    <col min="258" max="258" width="14.875" style="1" customWidth="1"/>
    <col min="259" max="259" width="49.125" style="1" customWidth="1"/>
    <col min="260" max="260" width="11" style="1" customWidth="1"/>
    <col min="261" max="261" width="29.25" style="1" customWidth="1"/>
    <col min="262" max="262" width="18.625" style="1" customWidth="1"/>
    <col min="263" max="268" width="20.625" style="1" customWidth="1"/>
    <col min="269" max="269" width="9.375" style="1" customWidth="1"/>
    <col min="270" max="270" width="11.5" style="1" customWidth="1"/>
    <col min="271" max="513" width="9" style="1"/>
    <col min="514" max="514" width="14.875" style="1" customWidth="1"/>
    <col min="515" max="515" width="49.125" style="1" customWidth="1"/>
    <col min="516" max="516" width="11" style="1" customWidth="1"/>
    <col min="517" max="517" width="29.25" style="1" customWidth="1"/>
    <col min="518" max="518" width="18.625" style="1" customWidth="1"/>
    <col min="519" max="524" width="20.625" style="1" customWidth="1"/>
    <col min="525" max="525" width="9.375" style="1" customWidth="1"/>
    <col min="526" max="526" width="11.5" style="1" customWidth="1"/>
    <col min="527" max="769" width="9" style="1"/>
    <col min="770" max="770" width="14.875" style="1" customWidth="1"/>
    <col min="771" max="771" width="49.125" style="1" customWidth="1"/>
    <col min="772" max="772" width="11" style="1" customWidth="1"/>
    <col min="773" max="773" width="29.25" style="1" customWidth="1"/>
    <col min="774" max="774" width="18.625" style="1" customWidth="1"/>
    <col min="775" max="780" width="20.625" style="1" customWidth="1"/>
    <col min="781" max="781" width="9.375" style="1" customWidth="1"/>
    <col min="782" max="782" width="11.5" style="1" customWidth="1"/>
    <col min="783" max="1025" width="9" style="1"/>
    <col min="1026" max="1026" width="14.875" style="1" customWidth="1"/>
    <col min="1027" max="1027" width="49.125" style="1" customWidth="1"/>
    <col min="1028" max="1028" width="11" style="1" customWidth="1"/>
    <col min="1029" max="1029" width="29.25" style="1" customWidth="1"/>
    <col min="1030" max="1030" width="18.625" style="1" customWidth="1"/>
    <col min="1031" max="1036" width="20.625" style="1" customWidth="1"/>
    <col min="1037" max="1037" width="9.375" style="1" customWidth="1"/>
    <col min="1038" max="1038" width="11.5" style="1" customWidth="1"/>
    <col min="1039" max="1281" width="9" style="1"/>
    <col min="1282" max="1282" width="14.875" style="1" customWidth="1"/>
    <col min="1283" max="1283" width="49.125" style="1" customWidth="1"/>
    <col min="1284" max="1284" width="11" style="1" customWidth="1"/>
    <col min="1285" max="1285" width="29.25" style="1" customWidth="1"/>
    <col min="1286" max="1286" width="18.625" style="1" customWidth="1"/>
    <col min="1287" max="1292" width="20.625" style="1" customWidth="1"/>
    <col min="1293" max="1293" width="9.375" style="1" customWidth="1"/>
    <col min="1294" max="1294" width="11.5" style="1" customWidth="1"/>
    <col min="1295" max="1537" width="9" style="1"/>
    <col min="1538" max="1538" width="14.875" style="1" customWidth="1"/>
    <col min="1539" max="1539" width="49.125" style="1" customWidth="1"/>
    <col min="1540" max="1540" width="11" style="1" customWidth="1"/>
    <col min="1541" max="1541" width="29.25" style="1" customWidth="1"/>
    <col min="1542" max="1542" width="18.625" style="1" customWidth="1"/>
    <col min="1543" max="1548" width="20.625" style="1" customWidth="1"/>
    <col min="1549" max="1549" width="9.375" style="1" customWidth="1"/>
    <col min="1550" max="1550" width="11.5" style="1" customWidth="1"/>
    <col min="1551" max="1793" width="9" style="1"/>
    <col min="1794" max="1794" width="14.875" style="1" customWidth="1"/>
    <col min="1795" max="1795" width="49.125" style="1" customWidth="1"/>
    <col min="1796" max="1796" width="11" style="1" customWidth="1"/>
    <col min="1797" max="1797" width="29.25" style="1" customWidth="1"/>
    <col min="1798" max="1798" width="18.625" style="1" customWidth="1"/>
    <col min="1799" max="1804" width="20.625" style="1" customWidth="1"/>
    <col min="1805" max="1805" width="9.375" style="1" customWidth="1"/>
    <col min="1806" max="1806" width="11.5" style="1" customWidth="1"/>
    <col min="1807" max="2049" width="9" style="1"/>
    <col min="2050" max="2050" width="14.875" style="1" customWidth="1"/>
    <col min="2051" max="2051" width="49.125" style="1" customWidth="1"/>
    <col min="2052" max="2052" width="11" style="1" customWidth="1"/>
    <col min="2053" max="2053" width="29.25" style="1" customWidth="1"/>
    <col min="2054" max="2054" width="18.625" style="1" customWidth="1"/>
    <col min="2055" max="2060" width="20.625" style="1" customWidth="1"/>
    <col min="2061" max="2061" width="9.375" style="1" customWidth="1"/>
    <col min="2062" max="2062" width="11.5" style="1" customWidth="1"/>
    <col min="2063" max="2305" width="9" style="1"/>
    <col min="2306" max="2306" width="14.875" style="1" customWidth="1"/>
    <col min="2307" max="2307" width="49.125" style="1" customWidth="1"/>
    <col min="2308" max="2308" width="11" style="1" customWidth="1"/>
    <col min="2309" max="2309" width="29.25" style="1" customWidth="1"/>
    <col min="2310" max="2310" width="18.625" style="1" customWidth="1"/>
    <col min="2311" max="2316" width="20.625" style="1" customWidth="1"/>
    <col min="2317" max="2317" width="9.375" style="1" customWidth="1"/>
    <col min="2318" max="2318" width="11.5" style="1" customWidth="1"/>
    <col min="2319" max="2561" width="9" style="1"/>
    <col min="2562" max="2562" width="14.875" style="1" customWidth="1"/>
    <col min="2563" max="2563" width="49.125" style="1" customWidth="1"/>
    <col min="2564" max="2564" width="11" style="1" customWidth="1"/>
    <col min="2565" max="2565" width="29.25" style="1" customWidth="1"/>
    <col min="2566" max="2566" width="18.625" style="1" customWidth="1"/>
    <col min="2567" max="2572" width="20.625" style="1" customWidth="1"/>
    <col min="2573" max="2573" width="9.375" style="1" customWidth="1"/>
    <col min="2574" max="2574" width="11.5" style="1" customWidth="1"/>
    <col min="2575" max="2817" width="9" style="1"/>
    <col min="2818" max="2818" width="14.875" style="1" customWidth="1"/>
    <col min="2819" max="2819" width="49.125" style="1" customWidth="1"/>
    <col min="2820" max="2820" width="11" style="1" customWidth="1"/>
    <col min="2821" max="2821" width="29.25" style="1" customWidth="1"/>
    <col min="2822" max="2822" width="18.625" style="1" customWidth="1"/>
    <col min="2823" max="2828" width="20.625" style="1" customWidth="1"/>
    <col min="2829" max="2829" width="9.375" style="1" customWidth="1"/>
    <col min="2830" max="2830" width="11.5" style="1" customWidth="1"/>
    <col min="2831" max="3073" width="9" style="1"/>
    <col min="3074" max="3074" width="14.875" style="1" customWidth="1"/>
    <col min="3075" max="3075" width="49.125" style="1" customWidth="1"/>
    <col min="3076" max="3076" width="11" style="1" customWidth="1"/>
    <col min="3077" max="3077" width="29.25" style="1" customWidth="1"/>
    <col min="3078" max="3078" width="18.625" style="1" customWidth="1"/>
    <col min="3079" max="3084" width="20.625" style="1" customWidth="1"/>
    <col min="3085" max="3085" width="9.375" style="1" customWidth="1"/>
    <col min="3086" max="3086" width="11.5" style="1" customWidth="1"/>
    <col min="3087" max="3329" width="9" style="1"/>
    <col min="3330" max="3330" width="14.875" style="1" customWidth="1"/>
    <col min="3331" max="3331" width="49.125" style="1" customWidth="1"/>
    <col min="3332" max="3332" width="11" style="1" customWidth="1"/>
    <col min="3333" max="3333" width="29.25" style="1" customWidth="1"/>
    <col min="3334" max="3334" width="18.625" style="1" customWidth="1"/>
    <col min="3335" max="3340" width="20.625" style="1" customWidth="1"/>
    <col min="3341" max="3341" width="9.375" style="1" customWidth="1"/>
    <col min="3342" max="3342" width="11.5" style="1" customWidth="1"/>
    <col min="3343" max="3585" width="9" style="1"/>
    <col min="3586" max="3586" width="14.875" style="1" customWidth="1"/>
    <col min="3587" max="3587" width="49.125" style="1" customWidth="1"/>
    <col min="3588" max="3588" width="11" style="1" customWidth="1"/>
    <col min="3589" max="3589" width="29.25" style="1" customWidth="1"/>
    <col min="3590" max="3590" width="18.625" style="1" customWidth="1"/>
    <col min="3591" max="3596" width="20.625" style="1" customWidth="1"/>
    <col min="3597" max="3597" width="9.375" style="1" customWidth="1"/>
    <col min="3598" max="3598" width="11.5" style="1" customWidth="1"/>
    <col min="3599" max="3841" width="9" style="1"/>
    <col min="3842" max="3842" width="14.875" style="1" customWidth="1"/>
    <col min="3843" max="3843" width="49.125" style="1" customWidth="1"/>
    <col min="3844" max="3844" width="11" style="1" customWidth="1"/>
    <col min="3845" max="3845" width="29.25" style="1" customWidth="1"/>
    <col min="3846" max="3846" width="18.625" style="1" customWidth="1"/>
    <col min="3847" max="3852" width="20.625" style="1" customWidth="1"/>
    <col min="3853" max="3853" width="9.375" style="1" customWidth="1"/>
    <col min="3854" max="3854" width="11.5" style="1" customWidth="1"/>
    <col min="3855" max="4097" width="9" style="1"/>
    <col min="4098" max="4098" width="14.875" style="1" customWidth="1"/>
    <col min="4099" max="4099" width="49.125" style="1" customWidth="1"/>
    <col min="4100" max="4100" width="11" style="1" customWidth="1"/>
    <col min="4101" max="4101" width="29.25" style="1" customWidth="1"/>
    <col min="4102" max="4102" width="18.625" style="1" customWidth="1"/>
    <col min="4103" max="4108" width="20.625" style="1" customWidth="1"/>
    <col min="4109" max="4109" width="9.375" style="1" customWidth="1"/>
    <col min="4110" max="4110" width="11.5" style="1" customWidth="1"/>
    <col min="4111" max="4353" width="9" style="1"/>
    <col min="4354" max="4354" width="14.875" style="1" customWidth="1"/>
    <col min="4355" max="4355" width="49.125" style="1" customWidth="1"/>
    <col min="4356" max="4356" width="11" style="1" customWidth="1"/>
    <col min="4357" max="4357" width="29.25" style="1" customWidth="1"/>
    <col min="4358" max="4358" width="18.625" style="1" customWidth="1"/>
    <col min="4359" max="4364" width="20.625" style="1" customWidth="1"/>
    <col min="4365" max="4365" width="9.375" style="1" customWidth="1"/>
    <col min="4366" max="4366" width="11.5" style="1" customWidth="1"/>
    <col min="4367" max="4609" width="9" style="1"/>
    <col min="4610" max="4610" width="14.875" style="1" customWidth="1"/>
    <col min="4611" max="4611" width="49.125" style="1" customWidth="1"/>
    <col min="4612" max="4612" width="11" style="1" customWidth="1"/>
    <col min="4613" max="4613" width="29.25" style="1" customWidth="1"/>
    <col min="4614" max="4614" width="18.625" style="1" customWidth="1"/>
    <col min="4615" max="4620" width="20.625" style="1" customWidth="1"/>
    <col min="4621" max="4621" width="9.375" style="1" customWidth="1"/>
    <col min="4622" max="4622" width="11.5" style="1" customWidth="1"/>
    <col min="4623" max="4865" width="9" style="1"/>
    <col min="4866" max="4866" width="14.875" style="1" customWidth="1"/>
    <col min="4867" max="4867" width="49.125" style="1" customWidth="1"/>
    <col min="4868" max="4868" width="11" style="1" customWidth="1"/>
    <col min="4869" max="4869" width="29.25" style="1" customWidth="1"/>
    <col min="4870" max="4870" width="18.625" style="1" customWidth="1"/>
    <col min="4871" max="4876" width="20.625" style="1" customWidth="1"/>
    <col min="4877" max="4877" width="9.375" style="1" customWidth="1"/>
    <col min="4878" max="4878" width="11.5" style="1" customWidth="1"/>
    <col min="4879" max="5121" width="9" style="1"/>
    <col min="5122" max="5122" width="14.875" style="1" customWidth="1"/>
    <col min="5123" max="5123" width="49.125" style="1" customWidth="1"/>
    <col min="5124" max="5124" width="11" style="1" customWidth="1"/>
    <col min="5125" max="5125" width="29.25" style="1" customWidth="1"/>
    <col min="5126" max="5126" width="18.625" style="1" customWidth="1"/>
    <col min="5127" max="5132" width="20.625" style="1" customWidth="1"/>
    <col min="5133" max="5133" width="9.375" style="1" customWidth="1"/>
    <col min="5134" max="5134" width="11.5" style="1" customWidth="1"/>
    <col min="5135" max="5377" width="9" style="1"/>
    <col min="5378" max="5378" width="14.875" style="1" customWidth="1"/>
    <col min="5379" max="5379" width="49.125" style="1" customWidth="1"/>
    <col min="5380" max="5380" width="11" style="1" customWidth="1"/>
    <col min="5381" max="5381" width="29.25" style="1" customWidth="1"/>
    <col min="5382" max="5382" width="18.625" style="1" customWidth="1"/>
    <col min="5383" max="5388" width="20.625" style="1" customWidth="1"/>
    <col min="5389" max="5389" width="9.375" style="1" customWidth="1"/>
    <col min="5390" max="5390" width="11.5" style="1" customWidth="1"/>
    <col min="5391" max="5633" width="9" style="1"/>
    <col min="5634" max="5634" width="14.875" style="1" customWidth="1"/>
    <col min="5635" max="5635" width="49.125" style="1" customWidth="1"/>
    <col min="5636" max="5636" width="11" style="1" customWidth="1"/>
    <col min="5637" max="5637" width="29.25" style="1" customWidth="1"/>
    <col min="5638" max="5638" width="18.625" style="1" customWidth="1"/>
    <col min="5639" max="5644" width="20.625" style="1" customWidth="1"/>
    <col min="5645" max="5645" width="9.375" style="1" customWidth="1"/>
    <col min="5646" max="5646" width="11.5" style="1" customWidth="1"/>
    <col min="5647" max="5889" width="9" style="1"/>
    <col min="5890" max="5890" width="14.875" style="1" customWidth="1"/>
    <col min="5891" max="5891" width="49.125" style="1" customWidth="1"/>
    <col min="5892" max="5892" width="11" style="1" customWidth="1"/>
    <col min="5893" max="5893" width="29.25" style="1" customWidth="1"/>
    <col min="5894" max="5894" width="18.625" style="1" customWidth="1"/>
    <col min="5895" max="5900" width="20.625" style="1" customWidth="1"/>
    <col min="5901" max="5901" width="9.375" style="1" customWidth="1"/>
    <col min="5902" max="5902" width="11.5" style="1" customWidth="1"/>
    <col min="5903" max="6145" width="9" style="1"/>
    <col min="6146" max="6146" width="14.875" style="1" customWidth="1"/>
    <col min="6147" max="6147" width="49.125" style="1" customWidth="1"/>
    <col min="6148" max="6148" width="11" style="1" customWidth="1"/>
    <col min="6149" max="6149" width="29.25" style="1" customWidth="1"/>
    <col min="6150" max="6150" width="18.625" style="1" customWidth="1"/>
    <col min="6151" max="6156" width="20.625" style="1" customWidth="1"/>
    <col min="6157" max="6157" width="9.375" style="1" customWidth="1"/>
    <col min="6158" max="6158" width="11.5" style="1" customWidth="1"/>
    <col min="6159" max="6401" width="9" style="1"/>
    <col min="6402" max="6402" width="14.875" style="1" customWidth="1"/>
    <col min="6403" max="6403" width="49.125" style="1" customWidth="1"/>
    <col min="6404" max="6404" width="11" style="1" customWidth="1"/>
    <col min="6405" max="6405" width="29.25" style="1" customWidth="1"/>
    <col min="6406" max="6406" width="18.625" style="1" customWidth="1"/>
    <col min="6407" max="6412" width="20.625" style="1" customWidth="1"/>
    <col min="6413" max="6413" width="9.375" style="1" customWidth="1"/>
    <col min="6414" max="6414" width="11.5" style="1" customWidth="1"/>
    <col min="6415" max="6657" width="9" style="1"/>
    <col min="6658" max="6658" width="14.875" style="1" customWidth="1"/>
    <col min="6659" max="6659" width="49.125" style="1" customWidth="1"/>
    <col min="6660" max="6660" width="11" style="1" customWidth="1"/>
    <col min="6661" max="6661" width="29.25" style="1" customWidth="1"/>
    <col min="6662" max="6662" width="18.625" style="1" customWidth="1"/>
    <col min="6663" max="6668" width="20.625" style="1" customWidth="1"/>
    <col min="6669" max="6669" width="9.375" style="1" customWidth="1"/>
    <col min="6670" max="6670" width="11.5" style="1" customWidth="1"/>
    <col min="6671" max="6913" width="9" style="1"/>
    <col min="6914" max="6914" width="14.875" style="1" customWidth="1"/>
    <col min="6915" max="6915" width="49.125" style="1" customWidth="1"/>
    <col min="6916" max="6916" width="11" style="1" customWidth="1"/>
    <col min="6917" max="6917" width="29.25" style="1" customWidth="1"/>
    <col min="6918" max="6918" width="18.625" style="1" customWidth="1"/>
    <col min="6919" max="6924" width="20.625" style="1" customWidth="1"/>
    <col min="6925" max="6925" width="9.375" style="1" customWidth="1"/>
    <col min="6926" max="6926" width="11.5" style="1" customWidth="1"/>
    <col min="6927" max="7169" width="9" style="1"/>
    <col min="7170" max="7170" width="14.875" style="1" customWidth="1"/>
    <col min="7171" max="7171" width="49.125" style="1" customWidth="1"/>
    <col min="7172" max="7172" width="11" style="1" customWidth="1"/>
    <col min="7173" max="7173" width="29.25" style="1" customWidth="1"/>
    <col min="7174" max="7174" width="18.625" style="1" customWidth="1"/>
    <col min="7175" max="7180" width="20.625" style="1" customWidth="1"/>
    <col min="7181" max="7181" width="9.375" style="1" customWidth="1"/>
    <col min="7182" max="7182" width="11.5" style="1" customWidth="1"/>
    <col min="7183" max="7425" width="9" style="1"/>
    <col min="7426" max="7426" width="14.875" style="1" customWidth="1"/>
    <col min="7427" max="7427" width="49.125" style="1" customWidth="1"/>
    <col min="7428" max="7428" width="11" style="1" customWidth="1"/>
    <col min="7429" max="7429" width="29.25" style="1" customWidth="1"/>
    <col min="7430" max="7430" width="18.625" style="1" customWidth="1"/>
    <col min="7431" max="7436" width="20.625" style="1" customWidth="1"/>
    <col min="7437" max="7437" width="9.375" style="1" customWidth="1"/>
    <col min="7438" max="7438" width="11.5" style="1" customWidth="1"/>
    <col min="7439" max="7681" width="9" style="1"/>
    <col min="7682" max="7682" width="14.875" style="1" customWidth="1"/>
    <col min="7683" max="7683" width="49.125" style="1" customWidth="1"/>
    <col min="7684" max="7684" width="11" style="1" customWidth="1"/>
    <col min="7685" max="7685" width="29.25" style="1" customWidth="1"/>
    <col min="7686" max="7686" width="18.625" style="1" customWidth="1"/>
    <col min="7687" max="7692" width="20.625" style="1" customWidth="1"/>
    <col min="7693" max="7693" width="9.375" style="1" customWidth="1"/>
    <col min="7694" max="7694" width="11.5" style="1" customWidth="1"/>
    <col min="7695" max="7937" width="9" style="1"/>
    <col min="7938" max="7938" width="14.875" style="1" customWidth="1"/>
    <col min="7939" max="7939" width="49.125" style="1" customWidth="1"/>
    <col min="7940" max="7940" width="11" style="1" customWidth="1"/>
    <col min="7941" max="7941" width="29.25" style="1" customWidth="1"/>
    <col min="7942" max="7942" width="18.625" style="1" customWidth="1"/>
    <col min="7943" max="7948" width="20.625" style="1" customWidth="1"/>
    <col min="7949" max="7949" width="9.375" style="1" customWidth="1"/>
    <col min="7950" max="7950" width="11.5" style="1" customWidth="1"/>
    <col min="7951" max="8193" width="9" style="1"/>
    <col min="8194" max="8194" width="14.875" style="1" customWidth="1"/>
    <col min="8195" max="8195" width="49.125" style="1" customWidth="1"/>
    <col min="8196" max="8196" width="11" style="1" customWidth="1"/>
    <col min="8197" max="8197" width="29.25" style="1" customWidth="1"/>
    <col min="8198" max="8198" width="18.625" style="1" customWidth="1"/>
    <col min="8199" max="8204" width="20.625" style="1" customWidth="1"/>
    <col min="8205" max="8205" width="9.375" style="1" customWidth="1"/>
    <col min="8206" max="8206" width="11.5" style="1" customWidth="1"/>
    <col min="8207" max="8449" width="9" style="1"/>
    <col min="8450" max="8450" width="14.875" style="1" customWidth="1"/>
    <col min="8451" max="8451" width="49.125" style="1" customWidth="1"/>
    <col min="8452" max="8452" width="11" style="1" customWidth="1"/>
    <col min="8453" max="8453" width="29.25" style="1" customWidth="1"/>
    <col min="8454" max="8454" width="18.625" style="1" customWidth="1"/>
    <col min="8455" max="8460" width="20.625" style="1" customWidth="1"/>
    <col min="8461" max="8461" width="9.375" style="1" customWidth="1"/>
    <col min="8462" max="8462" width="11.5" style="1" customWidth="1"/>
    <col min="8463" max="8705" width="9" style="1"/>
    <col min="8706" max="8706" width="14.875" style="1" customWidth="1"/>
    <col min="8707" max="8707" width="49.125" style="1" customWidth="1"/>
    <col min="8708" max="8708" width="11" style="1" customWidth="1"/>
    <col min="8709" max="8709" width="29.25" style="1" customWidth="1"/>
    <col min="8710" max="8710" width="18.625" style="1" customWidth="1"/>
    <col min="8711" max="8716" width="20.625" style="1" customWidth="1"/>
    <col min="8717" max="8717" width="9.375" style="1" customWidth="1"/>
    <col min="8718" max="8718" width="11.5" style="1" customWidth="1"/>
    <col min="8719" max="8961" width="9" style="1"/>
    <col min="8962" max="8962" width="14.875" style="1" customWidth="1"/>
    <col min="8963" max="8963" width="49.125" style="1" customWidth="1"/>
    <col min="8964" max="8964" width="11" style="1" customWidth="1"/>
    <col min="8965" max="8965" width="29.25" style="1" customWidth="1"/>
    <col min="8966" max="8966" width="18.625" style="1" customWidth="1"/>
    <col min="8967" max="8972" width="20.625" style="1" customWidth="1"/>
    <col min="8973" max="8973" width="9.375" style="1" customWidth="1"/>
    <col min="8974" max="8974" width="11.5" style="1" customWidth="1"/>
    <col min="8975" max="9217" width="9" style="1"/>
    <col min="9218" max="9218" width="14.875" style="1" customWidth="1"/>
    <col min="9219" max="9219" width="49.125" style="1" customWidth="1"/>
    <col min="9220" max="9220" width="11" style="1" customWidth="1"/>
    <col min="9221" max="9221" width="29.25" style="1" customWidth="1"/>
    <col min="9222" max="9222" width="18.625" style="1" customWidth="1"/>
    <col min="9223" max="9228" width="20.625" style="1" customWidth="1"/>
    <col min="9229" max="9229" width="9.375" style="1" customWidth="1"/>
    <col min="9230" max="9230" width="11.5" style="1" customWidth="1"/>
    <col min="9231" max="9473" width="9" style="1"/>
    <col min="9474" max="9474" width="14.875" style="1" customWidth="1"/>
    <col min="9475" max="9475" width="49.125" style="1" customWidth="1"/>
    <col min="9476" max="9476" width="11" style="1" customWidth="1"/>
    <col min="9477" max="9477" width="29.25" style="1" customWidth="1"/>
    <col min="9478" max="9478" width="18.625" style="1" customWidth="1"/>
    <col min="9479" max="9484" width="20.625" style="1" customWidth="1"/>
    <col min="9485" max="9485" width="9.375" style="1" customWidth="1"/>
    <col min="9486" max="9486" width="11.5" style="1" customWidth="1"/>
    <col min="9487" max="9729" width="9" style="1"/>
    <col min="9730" max="9730" width="14.875" style="1" customWidth="1"/>
    <col min="9731" max="9731" width="49.125" style="1" customWidth="1"/>
    <col min="9732" max="9732" width="11" style="1" customWidth="1"/>
    <col min="9733" max="9733" width="29.25" style="1" customWidth="1"/>
    <col min="9734" max="9734" width="18.625" style="1" customWidth="1"/>
    <col min="9735" max="9740" width="20.625" style="1" customWidth="1"/>
    <col min="9741" max="9741" width="9.375" style="1" customWidth="1"/>
    <col min="9742" max="9742" width="11.5" style="1" customWidth="1"/>
    <col min="9743" max="9985" width="9" style="1"/>
    <col min="9986" max="9986" width="14.875" style="1" customWidth="1"/>
    <col min="9987" max="9987" width="49.125" style="1" customWidth="1"/>
    <col min="9988" max="9988" width="11" style="1" customWidth="1"/>
    <col min="9989" max="9989" width="29.25" style="1" customWidth="1"/>
    <col min="9990" max="9990" width="18.625" style="1" customWidth="1"/>
    <col min="9991" max="9996" width="20.625" style="1" customWidth="1"/>
    <col min="9997" max="9997" width="9.375" style="1" customWidth="1"/>
    <col min="9998" max="9998" width="11.5" style="1" customWidth="1"/>
    <col min="9999" max="10241" width="9" style="1"/>
    <col min="10242" max="10242" width="14.875" style="1" customWidth="1"/>
    <col min="10243" max="10243" width="49.125" style="1" customWidth="1"/>
    <col min="10244" max="10244" width="11" style="1" customWidth="1"/>
    <col min="10245" max="10245" width="29.25" style="1" customWidth="1"/>
    <col min="10246" max="10246" width="18.625" style="1" customWidth="1"/>
    <col min="10247" max="10252" width="20.625" style="1" customWidth="1"/>
    <col min="10253" max="10253" width="9.375" style="1" customWidth="1"/>
    <col min="10254" max="10254" width="11.5" style="1" customWidth="1"/>
    <col min="10255" max="10497" width="9" style="1"/>
    <col min="10498" max="10498" width="14.875" style="1" customWidth="1"/>
    <col min="10499" max="10499" width="49.125" style="1" customWidth="1"/>
    <col min="10500" max="10500" width="11" style="1" customWidth="1"/>
    <col min="10501" max="10501" width="29.25" style="1" customWidth="1"/>
    <col min="10502" max="10502" width="18.625" style="1" customWidth="1"/>
    <col min="10503" max="10508" width="20.625" style="1" customWidth="1"/>
    <col min="10509" max="10509" width="9.375" style="1" customWidth="1"/>
    <col min="10510" max="10510" width="11.5" style="1" customWidth="1"/>
    <col min="10511" max="10753" width="9" style="1"/>
    <col min="10754" max="10754" width="14.875" style="1" customWidth="1"/>
    <col min="10755" max="10755" width="49.125" style="1" customWidth="1"/>
    <col min="10756" max="10756" width="11" style="1" customWidth="1"/>
    <col min="10757" max="10757" width="29.25" style="1" customWidth="1"/>
    <col min="10758" max="10758" width="18.625" style="1" customWidth="1"/>
    <col min="10759" max="10764" width="20.625" style="1" customWidth="1"/>
    <col min="10765" max="10765" width="9.375" style="1" customWidth="1"/>
    <col min="10766" max="10766" width="11.5" style="1" customWidth="1"/>
    <col min="10767" max="11009" width="9" style="1"/>
    <col min="11010" max="11010" width="14.875" style="1" customWidth="1"/>
    <col min="11011" max="11011" width="49.125" style="1" customWidth="1"/>
    <col min="11012" max="11012" width="11" style="1" customWidth="1"/>
    <col min="11013" max="11013" width="29.25" style="1" customWidth="1"/>
    <col min="11014" max="11014" width="18.625" style="1" customWidth="1"/>
    <col min="11015" max="11020" width="20.625" style="1" customWidth="1"/>
    <col min="11021" max="11021" width="9.375" style="1" customWidth="1"/>
    <col min="11022" max="11022" width="11.5" style="1" customWidth="1"/>
    <col min="11023" max="11265" width="9" style="1"/>
    <col min="11266" max="11266" width="14.875" style="1" customWidth="1"/>
    <col min="11267" max="11267" width="49.125" style="1" customWidth="1"/>
    <col min="11268" max="11268" width="11" style="1" customWidth="1"/>
    <col min="11269" max="11269" width="29.25" style="1" customWidth="1"/>
    <col min="11270" max="11270" width="18.625" style="1" customWidth="1"/>
    <col min="11271" max="11276" width="20.625" style="1" customWidth="1"/>
    <col min="11277" max="11277" width="9.375" style="1" customWidth="1"/>
    <col min="11278" max="11278" width="11.5" style="1" customWidth="1"/>
    <col min="11279" max="11521" width="9" style="1"/>
    <col min="11522" max="11522" width="14.875" style="1" customWidth="1"/>
    <col min="11523" max="11523" width="49.125" style="1" customWidth="1"/>
    <col min="11524" max="11524" width="11" style="1" customWidth="1"/>
    <col min="11525" max="11525" width="29.25" style="1" customWidth="1"/>
    <col min="11526" max="11526" width="18.625" style="1" customWidth="1"/>
    <col min="11527" max="11532" width="20.625" style="1" customWidth="1"/>
    <col min="11533" max="11533" width="9.375" style="1" customWidth="1"/>
    <col min="11534" max="11534" width="11.5" style="1" customWidth="1"/>
    <col min="11535" max="11777" width="9" style="1"/>
    <col min="11778" max="11778" width="14.875" style="1" customWidth="1"/>
    <col min="11779" max="11779" width="49.125" style="1" customWidth="1"/>
    <col min="11780" max="11780" width="11" style="1" customWidth="1"/>
    <col min="11781" max="11781" width="29.25" style="1" customWidth="1"/>
    <col min="11782" max="11782" width="18.625" style="1" customWidth="1"/>
    <col min="11783" max="11788" width="20.625" style="1" customWidth="1"/>
    <col min="11789" max="11789" width="9.375" style="1" customWidth="1"/>
    <col min="11790" max="11790" width="11.5" style="1" customWidth="1"/>
    <col min="11791" max="12033" width="9" style="1"/>
    <col min="12034" max="12034" width="14.875" style="1" customWidth="1"/>
    <col min="12035" max="12035" width="49.125" style="1" customWidth="1"/>
    <col min="12036" max="12036" width="11" style="1" customWidth="1"/>
    <col min="12037" max="12037" width="29.25" style="1" customWidth="1"/>
    <col min="12038" max="12038" width="18.625" style="1" customWidth="1"/>
    <col min="12039" max="12044" width="20.625" style="1" customWidth="1"/>
    <col min="12045" max="12045" width="9.375" style="1" customWidth="1"/>
    <col min="12046" max="12046" width="11.5" style="1" customWidth="1"/>
    <col min="12047" max="12289" width="9" style="1"/>
    <col min="12290" max="12290" width="14.875" style="1" customWidth="1"/>
    <col min="12291" max="12291" width="49.125" style="1" customWidth="1"/>
    <col min="12292" max="12292" width="11" style="1" customWidth="1"/>
    <col min="12293" max="12293" width="29.25" style="1" customWidth="1"/>
    <col min="12294" max="12294" width="18.625" style="1" customWidth="1"/>
    <col min="12295" max="12300" width="20.625" style="1" customWidth="1"/>
    <col min="12301" max="12301" width="9.375" style="1" customWidth="1"/>
    <col min="12302" max="12302" width="11.5" style="1" customWidth="1"/>
    <col min="12303" max="12545" width="9" style="1"/>
    <col min="12546" max="12546" width="14.875" style="1" customWidth="1"/>
    <col min="12547" max="12547" width="49.125" style="1" customWidth="1"/>
    <col min="12548" max="12548" width="11" style="1" customWidth="1"/>
    <col min="12549" max="12549" width="29.25" style="1" customWidth="1"/>
    <col min="12550" max="12550" width="18.625" style="1" customWidth="1"/>
    <col min="12551" max="12556" width="20.625" style="1" customWidth="1"/>
    <col min="12557" max="12557" width="9.375" style="1" customWidth="1"/>
    <col min="12558" max="12558" width="11.5" style="1" customWidth="1"/>
    <col min="12559" max="12801" width="9" style="1"/>
    <col min="12802" max="12802" width="14.875" style="1" customWidth="1"/>
    <col min="12803" max="12803" width="49.125" style="1" customWidth="1"/>
    <col min="12804" max="12804" width="11" style="1" customWidth="1"/>
    <col min="12805" max="12805" width="29.25" style="1" customWidth="1"/>
    <col min="12806" max="12806" width="18.625" style="1" customWidth="1"/>
    <col min="12807" max="12812" width="20.625" style="1" customWidth="1"/>
    <col min="12813" max="12813" width="9.375" style="1" customWidth="1"/>
    <col min="12814" max="12814" width="11.5" style="1" customWidth="1"/>
    <col min="12815" max="13057" width="9" style="1"/>
    <col min="13058" max="13058" width="14.875" style="1" customWidth="1"/>
    <col min="13059" max="13059" width="49.125" style="1" customWidth="1"/>
    <col min="13060" max="13060" width="11" style="1" customWidth="1"/>
    <col min="13061" max="13061" width="29.25" style="1" customWidth="1"/>
    <col min="13062" max="13062" width="18.625" style="1" customWidth="1"/>
    <col min="13063" max="13068" width="20.625" style="1" customWidth="1"/>
    <col min="13069" max="13069" width="9.375" style="1" customWidth="1"/>
    <col min="13070" max="13070" width="11.5" style="1" customWidth="1"/>
    <col min="13071" max="13313" width="9" style="1"/>
    <col min="13314" max="13314" width="14.875" style="1" customWidth="1"/>
    <col min="13315" max="13315" width="49.125" style="1" customWidth="1"/>
    <col min="13316" max="13316" width="11" style="1" customWidth="1"/>
    <col min="13317" max="13317" width="29.25" style="1" customWidth="1"/>
    <col min="13318" max="13318" width="18.625" style="1" customWidth="1"/>
    <col min="13319" max="13324" width="20.625" style="1" customWidth="1"/>
    <col min="13325" max="13325" width="9.375" style="1" customWidth="1"/>
    <col min="13326" max="13326" width="11.5" style="1" customWidth="1"/>
    <col min="13327" max="13569" width="9" style="1"/>
    <col min="13570" max="13570" width="14.875" style="1" customWidth="1"/>
    <col min="13571" max="13571" width="49.125" style="1" customWidth="1"/>
    <col min="13572" max="13572" width="11" style="1" customWidth="1"/>
    <col min="13573" max="13573" width="29.25" style="1" customWidth="1"/>
    <col min="13574" max="13574" width="18.625" style="1" customWidth="1"/>
    <col min="13575" max="13580" width="20.625" style="1" customWidth="1"/>
    <col min="13581" max="13581" width="9.375" style="1" customWidth="1"/>
    <col min="13582" max="13582" width="11.5" style="1" customWidth="1"/>
    <col min="13583" max="13825" width="9" style="1"/>
    <col min="13826" max="13826" width="14.875" style="1" customWidth="1"/>
    <col min="13827" max="13827" width="49.125" style="1" customWidth="1"/>
    <col min="13828" max="13828" width="11" style="1" customWidth="1"/>
    <col min="13829" max="13829" width="29.25" style="1" customWidth="1"/>
    <col min="13830" max="13830" width="18.625" style="1" customWidth="1"/>
    <col min="13831" max="13836" width="20.625" style="1" customWidth="1"/>
    <col min="13837" max="13837" width="9.375" style="1" customWidth="1"/>
    <col min="13838" max="13838" width="11.5" style="1" customWidth="1"/>
    <col min="13839" max="14081" width="9" style="1"/>
    <col min="14082" max="14082" width="14.875" style="1" customWidth="1"/>
    <col min="14083" max="14083" width="49.125" style="1" customWidth="1"/>
    <col min="14084" max="14084" width="11" style="1" customWidth="1"/>
    <col min="14085" max="14085" width="29.25" style="1" customWidth="1"/>
    <col min="14086" max="14086" width="18.625" style="1" customWidth="1"/>
    <col min="14087" max="14092" width="20.625" style="1" customWidth="1"/>
    <col min="14093" max="14093" width="9.375" style="1" customWidth="1"/>
    <col min="14094" max="14094" width="11.5" style="1" customWidth="1"/>
    <col min="14095" max="14337" width="9" style="1"/>
    <col min="14338" max="14338" width="14.875" style="1" customWidth="1"/>
    <col min="14339" max="14339" width="49.125" style="1" customWidth="1"/>
    <col min="14340" max="14340" width="11" style="1" customWidth="1"/>
    <col min="14341" max="14341" width="29.25" style="1" customWidth="1"/>
    <col min="14342" max="14342" width="18.625" style="1" customWidth="1"/>
    <col min="14343" max="14348" width="20.625" style="1" customWidth="1"/>
    <col min="14349" max="14349" width="9.375" style="1" customWidth="1"/>
    <col min="14350" max="14350" width="11.5" style="1" customWidth="1"/>
    <col min="14351" max="14593" width="9" style="1"/>
    <col min="14594" max="14594" width="14.875" style="1" customWidth="1"/>
    <col min="14595" max="14595" width="49.125" style="1" customWidth="1"/>
    <col min="14596" max="14596" width="11" style="1" customWidth="1"/>
    <col min="14597" max="14597" width="29.25" style="1" customWidth="1"/>
    <col min="14598" max="14598" width="18.625" style="1" customWidth="1"/>
    <col min="14599" max="14604" width="20.625" style="1" customWidth="1"/>
    <col min="14605" max="14605" width="9.375" style="1" customWidth="1"/>
    <col min="14606" max="14606" width="11.5" style="1" customWidth="1"/>
    <col min="14607" max="14849" width="9" style="1"/>
    <col min="14850" max="14850" width="14.875" style="1" customWidth="1"/>
    <col min="14851" max="14851" width="49.125" style="1" customWidth="1"/>
    <col min="14852" max="14852" width="11" style="1" customWidth="1"/>
    <col min="14853" max="14853" width="29.25" style="1" customWidth="1"/>
    <col min="14854" max="14854" width="18.625" style="1" customWidth="1"/>
    <col min="14855" max="14860" width="20.625" style="1" customWidth="1"/>
    <col min="14861" max="14861" width="9.375" style="1" customWidth="1"/>
    <col min="14862" max="14862" width="11.5" style="1" customWidth="1"/>
    <col min="14863" max="15105" width="9" style="1"/>
    <col min="15106" max="15106" width="14.875" style="1" customWidth="1"/>
    <col min="15107" max="15107" width="49.125" style="1" customWidth="1"/>
    <col min="15108" max="15108" width="11" style="1" customWidth="1"/>
    <col min="15109" max="15109" width="29.25" style="1" customWidth="1"/>
    <col min="15110" max="15110" width="18.625" style="1" customWidth="1"/>
    <col min="15111" max="15116" width="20.625" style="1" customWidth="1"/>
    <col min="15117" max="15117" width="9.375" style="1" customWidth="1"/>
    <col min="15118" max="15118" width="11.5" style="1" customWidth="1"/>
    <col min="15119" max="15361" width="9" style="1"/>
    <col min="15362" max="15362" width="14.875" style="1" customWidth="1"/>
    <col min="15363" max="15363" width="49.125" style="1" customWidth="1"/>
    <col min="15364" max="15364" width="11" style="1" customWidth="1"/>
    <col min="15365" max="15365" width="29.25" style="1" customWidth="1"/>
    <col min="15366" max="15366" width="18.625" style="1" customWidth="1"/>
    <col min="15367" max="15372" width="20.625" style="1" customWidth="1"/>
    <col min="15373" max="15373" width="9.375" style="1" customWidth="1"/>
    <col min="15374" max="15374" width="11.5" style="1" customWidth="1"/>
    <col min="15375" max="15617" width="9" style="1"/>
    <col min="15618" max="15618" width="14.875" style="1" customWidth="1"/>
    <col min="15619" max="15619" width="49.125" style="1" customWidth="1"/>
    <col min="15620" max="15620" width="11" style="1" customWidth="1"/>
    <col min="15621" max="15621" width="29.25" style="1" customWidth="1"/>
    <col min="15622" max="15622" width="18.625" style="1" customWidth="1"/>
    <col min="15623" max="15628" width="20.625" style="1" customWidth="1"/>
    <col min="15629" max="15629" width="9.375" style="1" customWidth="1"/>
    <col min="15630" max="15630" width="11.5" style="1" customWidth="1"/>
    <col min="15631" max="15873" width="9" style="1"/>
    <col min="15874" max="15874" width="14.875" style="1" customWidth="1"/>
    <col min="15875" max="15875" width="49.125" style="1" customWidth="1"/>
    <col min="15876" max="15876" width="11" style="1" customWidth="1"/>
    <col min="15877" max="15877" width="29.25" style="1" customWidth="1"/>
    <col min="15878" max="15878" width="18.625" style="1" customWidth="1"/>
    <col min="15879" max="15884" width="20.625" style="1" customWidth="1"/>
    <col min="15885" max="15885" width="9.375" style="1" customWidth="1"/>
    <col min="15886" max="15886" width="11.5" style="1" customWidth="1"/>
    <col min="15887" max="16129" width="9" style="1"/>
    <col min="16130" max="16130" width="14.875" style="1" customWidth="1"/>
    <col min="16131" max="16131" width="49.125" style="1" customWidth="1"/>
    <col min="16132" max="16132" width="11" style="1" customWidth="1"/>
    <col min="16133" max="16133" width="29.25" style="1" customWidth="1"/>
    <col min="16134" max="16134" width="18.625" style="1" customWidth="1"/>
    <col min="16135" max="16140" width="20.625" style="1" customWidth="1"/>
    <col min="16141" max="16141" width="9.375" style="1" customWidth="1"/>
    <col min="16142" max="16142" width="11.5" style="1" customWidth="1"/>
    <col min="16143" max="16384" width="9" style="1"/>
  </cols>
  <sheetData>
    <row r="1" spans="1:12" ht="30" customHeight="1" thickBot="1">
      <c r="D1" s="3" t="s">
        <v>0</v>
      </c>
      <c r="E1" s="166"/>
      <c r="F1" s="200" t="s">
        <v>1</v>
      </c>
      <c r="G1" s="171">
        <f>E1/12</f>
        <v>0</v>
      </c>
      <c r="H1" s="4"/>
      <c r="I1" s="4"/>
      <c r="J1" s="4"/>
      <c r="K1" s="4"/>
      <c r="L1" s="114" t="s">
        <v>101</v>
      </c>
    </row>
    <row r="2" spans="1:12" ht="20.100000000000001" customHeight="1" thickBot="1">
      <c r="D2" s="5"/>
      <c r="E2" s="5"/>
      <c r="F2" s="5"/>
      <c r="G2" s="5"/>
      <c r="H2" s="4"/>
      <c r="I2" s="4"/>
      <c r="J2" s="4"/>
      <c r="K2" s="4"/>
      <c r="L2" s="4"/>
    </row>
    <row r="3" spans="1:12" ht="30" customHeight="1" thickBot="1">
      <c r="A3" s="6" t="s">
        <v>2</v>
      </c>
      <c r="B3" s="146" t="s">
        <v>104</v>
      </c>
      <c r="C3" s="7"/>
      <c r="D3" s="3" t="s">
        <v>2</v>
      </c>
      <c r="E3" s="8"/>
      <c r="F3" s="5"/>
      <c r="G3" s="5"/>
      <c r="H3" s="9"/>
      <c r="I3" s="4"/>
      <c r="J3" s="10"/>
      <c r="K3" s="4"/>
      <c r="L3" s="4"/>
    </row>
    <row r="4" spans="1:12" ht="20.100000000000001" customHeight="1">
      <c r="B4" s="11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>
      <c r="A5" s="49"/>
      <c r="B5" s="136"/>
      <c r="D5" s="301" t="s">
        <v>4</v>
      </c>
      <c r="E5" s="268" t="s">
        <v>5</v>
      </c>
      <c r="F5" s="244" t="s">
        <v>98</v>
      </c>
      <c r="G5" s="282"/>
      <c r="H5" s="282"/>
      <c r="I5" s="282"/>
      <c r="J5" s="282"/>
      <c r="K5" s="282"/>
      <c r="L5" s="283"/>
    </row>
    <row r="6" spans="1:12" ht="20.100000000000001" customHeight="1" thickBot="1">
      <c r="A6" s="49"/>
      <c r="B6" s="136"/>
      <c r="D6" s="302"/>
      <c r="E6" s="269"/>
      <c r="F6" s="14">
        <f t="shared" ref="F6:K6" si="0">F35</f>
        <v>31</v>
      </c>
      <c r="G6" s="15">
        <f t="shared" si="0"/>
        <v>60</v>
      </c>
      <c r="H6" s="15">
        <f t="shared" si="0"/>
        <v>91</v>
      </c>
      <c r="I6" s="15">
        <f t="shared" si="0"/>
        <v>121</v>
      </c>
      <c r="J6" s="15">
        <f t="shared" si="0"/>
        <v>152</v>
      </c>
      <c r="K6" s="16">
        <f t="shared" si="0"/>
        <v>182</v>
      </c>
      <c r="L6" s="108" t="s">
        <v>99</v>
      </c>
    </row>
    <row r="7" spans="1:12" ht="20.100000000000001" customHeight="1">
      <c r="A7" s="270" t="s">
        <v>73</v>
      </c>
      <c r="B7" s="280" t="s">
        <v>86</v>
      </c>
      <c r="D7" s="277"/>
      <c r="E7" s="209" t="s">
        <v>6</v>
      </c>
      <c r="F7" s="177"/>
      <c r="G7" s="178"/>
      <c r="H7" s="178"/>
      <c r="I7" s="178"/>
      <c r="J7" s="178"/>
      <c r="K7" s="179"/>
      <c r="L7" s="210">
        <f>SUM(F7:K7)</f>
        <v>0</v>
      </c>
    </row>
    <row r="8" spans="1:12" ht="20.100000000000001" customHeight="1">
      <c r="A8" s="276"/>
      <c r="B8" s="281"/>
      <c r="D8" s="278"/>
      <c r="E8" s="211" t="s">
        <v>7</v>
      </c>
      <c r="F8" s="180"/>
      <c r="G8" s="181"/>
      <c r="H8" s="181"/>
      <c r="I8" s="181"/>
      <c r="J8" s="181"/>
      <c r="K8" s="182"/>
      <c r="L8" s="212">
        <f t="shared" ref="L8:L33" si="1">SUM(F8:K8)</f>
        <v>0</v>
      </c>
    </row>
    <row r="9" spans="1:12" ht="20.100000000000001" customHeight="1" thickBot="1">
      <c r="A9" s="276"/>
      <c r="B9" s="281"/>
      <c r="D9" s="279"/>
      <c r="E9" s="213" t="s">
        <v>74</v>
      </c>
      <c r="F9" s="183"/>
      <c r="G9" s="184"/>
      <c r="H9" s="184"/>
      <c r="I9" s="184"/>
      <c r="J9" s="184"/>
      <c r="K9" s="185"/>
      <c r="L9" s="214">
        <f>SUM(F9:K9)</f>
        <v>0</v>
      </c>
    </row>
    <row r="10" spans="1:12" ht="20.100000000000001" customHeight="1">
      <c r="A10" s="276"/>
      <c r="B10" s="281"/>
      <c r="D10" s="277"/>
      <c r="E10" s="209" t="s">
        <v>6</v>
      </c>
      <c r="F10" s="177"/>
      <c r="G10" s="178"/>
      <c r="H10" s="178"/>
      <c r="I10" s="178"/>
      <c r="J10" s="178"/>
      <c r="K10" s="179"/>
      <c r="L10" s="215">
        <f t="shared" si="1"/>
        <v>0</v>
      </c>
    </row>
    <row r="11" spans="1:12" ht="20.100000000000001" customHeight="1">
      <c r="A11" s="276"/>
      <c r="B11" s="281"/>
      <c r="D11" s="278"/>
      <c r="E11" s="211" t="s">
        <v>7</v>
      </c>
      <c r="F11" s="180"/>
      <c r="G11" s="181"/>
      <c r="H11" s="181"/>
      <c r="I11" s="181"/>
      <c r="J11" s="181"/>
      <c r="K11" s="182"/>
      <c r="L11" s="212">
        <f t="shared" si="1"/>
        <v>0</v>
      </c>
    </row>
    <row r="12" spans="1:12" ht="20.100000000000001" customHeight="1" thickBot="1">
      <c r="A12" s="270" t="s">
        <v>75</v>
      </c>
      <c r="B12" s="280" t="s">
        <v>87</v>
      </c>
      <c r="D12" s="279"/>
      <c r="E12" s="213" t="s">
        <v>74</v>
      </c>
      <c r="F12" s="183"/>
      <c r="G12" s="184"/>
      <c r="H12" s="184"/>
      <c r="I12" s="184"/>
      <c r="J12" s="184"/>
      <c r="K12" s="185"/>
      <c r="L12" s="214">
        <f t="shared" si="1"/>
        <v>0</v>
      </c>
    </row>
    <row r="13" spans="1:12" ht="20.100000000000001" customHeight="1">
      <c r="A13" s="271"/>
      <c r="B13" s="286"/>
      <c r="D13" s="277"/>
      <c r="E13" s="209" t="s">
        <v>6</v>
      </c>
      <c r="F13" s="177"/>
      <c r="G13" s="178"/>
      <c r="H13" s="178"/>
      <c r="I13" s="178"/>
      <c r="J13" s="178"/>
      <c r="K13" s="179"/>
      <c r="L13" s="215">
        <f t="shared" si="1"/>
        <v>0</v>
      </c>
    </row>
    <row r="14" spans="1:12" ht="20.100000000000001" customHeight="1">
      <c r="A14" s="271"/>
      <c r="B14" s="287" t="s">
        <v>88</v>
      </c>
      <c r="D14" s="278"/>
      <c r="E14" s="211" t="s">
        <v>7</v>
      </c>
      <c r="F14" s="180"/>
      <c r="G14" s="181"/>
      <c r="H14" s="181"/>
      <c r="I14" s="181"/>
      <c r="J14" s="181"/>
      <c r="K14" s="182"/>
      <c r="L14" s="212">
        <f t="shared" si="1"/>
        <v>0</v>
      </c>
    </row>
    <row r="15" spans="1:12" ht="20.100000000000001" customHeight="1" thickBot="1">
      <c r="A15" s="271"/>
      <c r="B15" s="286"/>
      <c r="D15" s="279"/>
      <c r="E15" s="213" t="s">
        <v>74</v>
      </c>
      <c r="F15" s="183"/>
      <c r="G15" s="184"/>
      <c r="H15" s="184"/>
      <c r="I15" s="184"/>
      <c r="J15" s="184"/>
      <c r="K15" s="185"/>
      <c r="L15" s="214">
        <f t="shared" si="1"/>
        <v>0</v>
      </c>
    </row>
    <row r="16" spans="1:12" ht="20.100000000000001" customHeight="1">
      <c r="A16" s="271"/>
      <c r="B16" s="287" t="s">
        <v>89</v>
      </c>
      <c r="D16" s="277"/>
      <c r="E16" s="209" t="s">
        <v>6</v>
      </c>
      <c r="F16" s="177"/>
      <c r="G16" s="178"/>
      <c r="H16" s="178"/>
      <c r="I16" s="178"/>
      <c r="J16" s="178"/>
      <c r="K16" s="179"/>
      <c r="L16" s="215">
        <f t="shared" si="1"/>
        <v>0</v>
      </c>
    </row>
    <row r="17" spans="1:12" ht="20.100000000000001" customHeight="1">
      <c r="A17" s="272"/>
      <c r="B17" s="275"/>
      <c r="D17" s="278"/>
      <c r="E17" s="211" t="s">
        <v>7</v>
      </c>
      <c r="F17" s="180"/>
      <c r="G17" s="181"/>
      <c r="H17" s="181"/>
      <c r="I17" s="181"/>
      <c r="J17" s="181"/>
      <c r="K17" s="182"/>
      <c r="L17" s="212">
        <f t="shared" si="1"/>
        <v>0</v>
      </c>
    </row>
    <row r="18" spans="1:12" ht="20.100000000000001" customHeight="1" thickBot="1">
      <c r="A18" s="137"/>
      <c r="B18" s="136"/>
      <c r="D18" s="279"/>
      <c r="E18" s="213" t="s">
        <v>74</v>
      </c>
      <c r="F18" s="183"/>
      <c r="G18" s="184"/>
      <c r="H18" s="184"/>
      <c r="I18" s="184"/>
      <c r="J18" s="184"/>
      <c r="K18" s="185"/>
      <c r="L18" s="214">
        <f t="shared" si="1"/>
        <v>0</v>
      </c>
    </row>
    <row r="19" spans="1:12" ht="20.100000000000001" customHeight="1">
      <c r="A19" s="49"/>
      <c r="B19" s="136"/>
      <c r="D19" s="277"/>
      <c r="E19" s="209" t="s">
        <v>6</v>
      </c>
      <c r="F19" s="177"/>
      <c r="G19" s="178"/>
      <c r="H19" s="178"/>
      <c r="I19" s="178"/>
      <c r="J19" s="178"/>
      <c r="K19" s="179"/>
      <c r="L19" s="215">
        <f t="shared" si="1"/>
        <v>0</v>
      </c>
    </row>
    <row r="20" spans="1:12" ht="20.100000000000001" customHeight="1">
      <c r="A20" s="49"/>
      <c r="B20" s="136"/>
      <c r="D20" s="278"/>
      <c r="E20" s="211" t="s">
        <v>7</v>
      </c>
      <c r="F20" s="180"/>
      <c r="G20" s="181"/>
      <c r="H20" s="181"/>
      <c r="I20" s="181"/>
      <c r="J20" s="181"/>
      <c r="K20" s="182"/>
      <c r="L20" s="212">
        <f t="shared" si="1"/>
        <v>0</v>
      </c>
    </row>
    <row r="21" spans="1:12" ht="20.100000000000001" customHeight="1" thickBot="1">
      <c r="A21" s="49"/>
      <c r="B21" s="136"/>
      <c r="D21" s="279"/>
      <c r="E21" s="213" t="s">
        <v>74</v>
      </c>
      <c r="F21" s="183"/>
      <c r="G21" s="184"/>
      <c r="H21" s="184"/>
      <c r="I21" s="184"/>
      <c r="J21" s="184"/>
      <c r="K21" s="185"/>
      <c r="L21" s="214">
        <f t="shared" si="1"/>
        <v>0</v>
      </c>
    </row>
    <row r="22" spans="1:12" ht="20.100000000000001" customHeight="1">
      <c r="A22" s="49"/>
      <c r="B22" s="136"/>
      <c r="D22" s="277"/>
      <c r="E22" s="209" t="s">
        <v>6</v>
      </c>
      <c r="F22" s="177"/>
      <c r="G22" s="178"/>
      <c r="H22" s="178"/>
      <c r="I22" s="178"/>
      <c r="J22" s="178"/>
      <c r="K22" s="179"/>
      <c r="L22" s="215">
        <f t="shared" si="1"/>
        <v>0</v>
      </c>
    </row>
    <row r="23" spans="1:12" ht="20.100000000000001" customHeight="1">
      <c r="A23" s="49"/>
      <c r="B23" s="136"/>
      <c r="D23" s="278"/>
      <c r="E23" s="211" t="s">
        <v>7</v>
      </c>
      <c r="F23" s="180"/>
      <c r="G23" s="181"/>
      <c r="H23" s="181"/>
      <c r="I23" s="181"/>
      <c r="J23" s="181"/>
      <c r="K23" s="182"/>
      <c r="L23" s="212">
        <f t="shared" si="1"/>
        <v>0</v>
      </c>
    </row>
    <row r="24" spans="1:12" ht="20.100000000000001" customHeight="1" thickBot="1">
      <c r="A24" s="49"/>
      <c r="B24" s="136"/>
      <c r="D24" s="279"/>
      <c r="E24" s="213" t="s">
        <v>74</v>
      </c>
      <c r="F24" s="183"/>
      <c r="G24" s="184"/>
      <c r="H24" s="184"/>
      <c r="I24" s="184"/>
      <c r="J24" s="184"/>
      <c r="K24" s="185"/>
      <c r="L24" s="214">
        <f t="shared" si="1"/>
        <v>0</v>
      </c>
    </row>
    <row r="25" spans="1:12" ht="20.100000000000001" customHeight="1">
      <c r="A25" s="138"/>
      <c r="B25" s="136"/>
      <c r="D25" s="277"/>
      <c r="E25" s="209" t="s">
        <v>6</v>
      </c>
      <c r="F25" s="177"/>
      <c r="G25" s="178"/>
      <c r="H25" s="178"/>
      <c r="I25" s="178"/>
      <c r="J25" s="178"/>
      <c r="K25" s="179"/>
      <c r="L25" s="215">
        <f t="shared" si="1"/>
        <v>0</v>
      </c>
    </row>
    <row r="26" spans="1:12" ht="20.100000000000001" customHeight="1">
      <c r="A26" s="138"/>
      <c r="B26" s="136"/>
      <c r="D26" s="278"/>
      <c r="E26" s="211" t="s">
        <v>7</v>
      </c>
      <c r="F26" s="180"/>
      <c r="G26" s="181"/>
      <c r="H26" s="181"/>
      <c r="I26" s="181"/>
      <c r="J26" s="181"/>
      <c r="K26" s="182"/>
      <c r="L26" s="212">
        <f t="shared" si="1"/>
        <v>0</v>
      </c>
    </row>
    <row r="27" spans="1:12" ht="20.100000000000001" customHeight="1" thickBot="1">
      <c r="A27" s="137"/>
      <c r="B27" s="136"/>
      <c r="D27" s="279"/>
      <c r="E27" s="213" t="s">
        <v>74</v>
      </c>
      <c r="F27" s="183"/>
      <c r="G27" s="184"/>
      <c r="H27" s="184"/>
      <c r="I27" s="184"/>
      <c r="J27" s="184"/>
      <c r="K27" s="185"/>
      <c r="L27" s="214">
        <f t="shared" si="1"/>
        <v>0</v>
      </c>
    </row>
    <row r="28" spans="1:12" ht="20.100000000000001" customHeight="1">
      <c r="A28" s="137"/>
      <c r="B28" s="136"/>
      <c r="D28" s="277"/>
      <c r="E28" s="209" t="s">
        <v>6</v>
      </c>
      <c r="F28" s="177"/>
      <c r="G28" s="178"/>
      <c r="H28" s="178"/>
      <c r="I28" s="178"/>
      <c r="J28" s="178"/>
      <c r="K28" s="179"/>
      <c r="L28" s="215">
        <f t="shared" si="1"/>
        <v>0</v>
      </c>
    </row>
    <row r="29" spans="1:12" ht="20.100000000000001" customHeight="1">
      <c r="A29" s="137"/>
      <c r="B29" s="136"/>
      <c r="D29" s="278"/>
      <c r="E29" s="211" t="s">
        <v>7</v>
      </c>
      <c r="F29" s="180"/>
      <c r="G29" s="181"/>
      <c r="H29" s="181"/>
      <c r="I29" s="181"/>
      <c r="J29" s="181"/>
      <c r="K29" s="182"/>
      <c r="L29" s="212">
        <f t="shared" si="1"/>
        <v>0</v>
      </c>
    </row>
    <row r="30" spans="1:12" ht="20.100000000000001" customHeight="1" thickBot="1">
      <c r="A30" s="139"/>
      <c r="B30" s="140"/>
      <c r="D30" s="279"/>
      <c r="E30" s="213" t="s">
        <v>74</v>
      </c>
      <c r="F30" s="183"/>
      <c r="G30" s="184"/>
      <c r="H30" s="184"/>
      <c r="I30" s="184"/>
      <c r="J30" s="184"/>
      <c r="K30" s="185"/>
      <c r="L30" s="214">
        <f t="shared" si="1"/>
        <v>0</v>
      </c>
    </row>
    <row r="31" spans="1:12" ht="20.100000000000001" customHeight="1">
      <c r="A31" s="270" t="s">
        <v>76</v>
      </c>
      <c r="B31" s="273" t="s">
        <v>77</v>
      </c>
      <c r="D31" s="288" t="s">
        <v>72</v>
      </c>
      <c r="E31" s="216" t="s">
        <v>6</v>
      </c>
      <c r="F31" s="177"/>
      <c r="G31" s="178"/>
      <c r="H31" s="178"/>
      <c r="I31" s="178"/>
      <c r="J31" s="178"/>
      <c r="K31" s="179"/>
      <c r="L31" s="215">
        <f t="shared" si="1"/>
        <v>0</v>
      </c>
    </row>
    <row r="32" spans="1:12" ht="20.100000000000001" customHeight="1">
      <c r="A32" s="271"/>
      <c r="B32" s="274"/>
      <c r="D32" s="289"/>
      <c r="E32" s="217" t="s">
        <v>7</v>
      </c>
      <c r="F32" s="180"/>
      <c r="G32" s="181"/>
      <c r="H32" s="181"/>
      <c r="I32" s="181"/>
      <c r="J32" s="181"/>
      <c r="K32" s="182"/>
      <c r="L32" s="212">
        <f t="shared" si="1"/>
        <v>0</v>
      </c>
    </row>
    <row r="33" spans="1:12" ht="20.100000000000001" customHeight="1" thickBot="1">
      <c r="A33" s="272"/>
      <c r="B33" s="275"/>
      <c r="D33" s="290"/>
      <c r="E33" s="218" t="s">
        <v>74</v>
      </c>
      <c r="F33" s="183"/>
      <c r="G33" s="184"/>
      <c r="H33" s="184"/>
      <c r="I33" s="184"/>
      <c r="J33" s="184"/>
      <c r="K33" s="185"/>
      <c r="L33" s="219">
        <f t="shared" si="1"/>
        <v>0</v>
      </c>
    </row>
    <row r="34" spans="1:12" ht="20.100000000000001" customHeight="1">
      <c r="B34" s="11"/>
      <c r="D34" s="135"/>
      <c r="E34" s="18"/>
      <c r="F34" s="19"/>
      <c r="G34" s="19"/>
      <c r="H34" s="19"/>
      <c r="I34" s="19"/>
      <c r="J34" s="19"/>
      <c r="K34" s="20"/>
      <c r="L34" s="189"/>
    </row>
    <row r="35" spans="1:12" ht="20.100000000000001" customHeight="1" thickBot="1">
      <c r="A35" s="141"/>
      <c r="B35" s="145"/>
      <c r="C35" s="291"/>
      <c r="D35" s="293"/>
      <c r="E35" s="294"/>
      <c r="F35" s="21">
        <f>DATE(YEAR(E3), MONTH(E3)+1, DAY(E3))</f>
        <v>31</v>
      </c>
      <c r="G35" s="22">
        <f>DATE(YEAR(E3), MONTH(E3)+2, DAY(E3))</f>
        <v>60</v>
      </c>
      <c r="H35" s="22">
        <f>DATE(YEAR(E3), MONTH(E3)+3, DAY(E3))</f>
        <v>91</v>
      </c>
      <c r="I35" s="22">
        <f>DATE(YEAR(E3), MONTH(E3)+4, DAY(E3))</f>
        <v>121</v>
      </c>
      <c r="J35" s="22">
        <f>DATE(YEAR(E3), MONTH(E3)+5, DAY(E3))</f>
        <v>152</v>
      </c>
      <c r="K35" s="23">
        <f>DATE(YEAR(E3), MONTH(E3)+6, DAY(E3))</f>
        <v>182</v>
      </c>
      <c r="L35" s="23" t="s">
        <v>99</v>
      </c>
    </row>
    <row r="36" spans="1:12" ht="20.100000000000001" customHeight="1" thickBot="1">
      <c r="A36" s="284" t="s">
        <v>79</v>
      </c>
      <c r="B36" s="235" t="s">
        <v>100</v>
      </c>
      <c r="C36" s="292"/>
      <c r="D36" s="295" t="s">
        <v>8</v>
      </c>
      <c r="E36" s="296"/>
      <c r="F36" s="220">
        <f>SUM(F37:F39)</f>
        <v>0</v>
      </c>
      <c r="G36" s="221">
        <f t="shared" ref="G36:K36" si="2">SUM(G37:G39)</f>
        <v>0</v>
      </c>
      <c r="H36" s="221">
        <f t="shared" si="2"/>
        <v>0</v>
      </c>
      <c r="I36" s="221">
        <f t="shared" si="2"/>
        <v>0</v>
      </c>
      <c r="J36" s="221">
        <f t="shared" si="2"/>
        <v>0</v>
      </c>
      <c r="K36" s="222">
        <f t="shared" si="2"/>
        <v>0</v>
      </c>
      <c r="L36" s="222">
        <f>SUM(F36:K36)</f>
        <v>0</v>
      </c>
    </row>
    <row r="37" spans="1:12" ht="20.100000000000001" customHeight="1">
      <c r="A37" s="284"/>
      <c r="B37" s="236"/>
      <c r="C37" s="7"/>
      <c r="D37" s="297" t="s">
        <v>9</v>
      </c>
      <c r="E37" s="298"/>
      <c r="F37" s="172">
        <f>SUM(F7,F10,F13,F16,F19,F25,F28,F31,F22)</f>
        <v>0</v>
      </c>
      <c r="G37" s="173">
        <f t="shared" ref="G37:K37" si="3">SUM(G7,G10,G13,G16,G19,G25,G28,G31,G22)</f>
        <v>0</v>
      </c>
      <c r="H37" s="173">
        <f t="shared" si="3"/>
        <v>0</v>
      </c>
      <c r="I37" s="173">
        <f t="shared" si="3"/>
        <v>0</v>
      </c>
      <c r="J37" s="173">
        <f t="shared" si="3"/>
        <v>0</v>
      </c>
      <c r="K37" s="174">
        <f t="shared" si="3"/>
        <v>0</v>
      </c>
      <c r="L37" s="174">
        <f t="shared" ref="L37:L39" si="4">SUM(F37:K37)</f>
        <v>0</v>
      </c>
    </row>
    <row r="38" spans="1:12" ht="20.100000000000001" customHeight="1">
      <c r="A38" s="284"/>
      <c r="B38" s="236"/>
      <c r="C38" s="7"/>
      <c r="D38" s="299" t="s">
        <v>10</v>
      </c>
      <c r="E38" s="300"/>
      <c r="F38" s="186">
        <f t="shared" ref="F38:K38" si="5">SUM(F8,F11,F14,F17,F20,F26,F29,F32,F23)</f>
        <v>0</v>
      </c>
      <c r="G38" s="187">
        <f t="shared" si="5"/>
        <v>0</v>
      </c>
      <c r="H38" s="187">
        <f t="shared" si="5"/>
        <v>0</v>
      </c>
      <c r="I38" s="187">
        <f t="shared" si="5"/>
        <v>0</v>
      </c>
      <c r="J38" s="187">
        <f t="shared" si="5"/>
        <v>0</v>
      </c>
      <c r="K38" s="188">
        <f t="shared" si="5"/>
        <v>0</v>
      </c>
      <c r="L38" s="188">
        <f t="shared" si="4"/>
        <v>0</v>
      </c>
    </row>
    <row r="39" spans="1:12" ht="20.100000000000001" customHeight="1">
      <c r="A39" s="285"/>
      <c r="B39" s="237"/>
      <c r="C39" s="7"/>
      <c r="D39" s="262" t="s">
        <v>11</v>
      </c>
      <c r="E39" s="263"/>
      <c r="F39" s="163">
        <f t="shared" ref="F39:K39" si="6">SUM(F9,F12,F15,F18,F21,F27,F30,F33,F24)</f>
        <v>0</v>
      </c>
      <c r="G39" s="164">
        <f t="shared" si="6"/>
        <v>0</v>
      </c>
      <c r="H39" s="164">
        <f t="shared" si="6"/>
        <v>0</v>
      </c>
      <c r="I39" s="164">
        <f t="shared" si="6"/>
        <v>0</v>
      </c>
      <c r="J39" s="164">
        <f t="shared" si="6"/>
        <v>0</v>
      </c>
      <c r="K39" s="165">
        <f t="shared" si="6"/>
        <v>0</v>
      </c>
      <c r="L39" s="165">
        <f t="shared" si="4"/>
        <v>0</v>
      </c>
    </row>
    <row r="40" spans="1:12" ht="27" customHeight="1"/>
  </sheetData>
  <sheetProtection password="EB66" sheet="1" objects="1" scenarios="1"/>
  <mergeCells count="28">
    <mergeCell ref="F5:L5"/>
    <mergeCell ref="A36:A39"/>
    <mergeCell ref="A12:A17"/>
    <mergeCell ref="B12:B13"/>
    <mergeCell ref="B14:B15"/>
    <mergeCell ref="B16:B17"/>
    <mergeCell ref="B36:B39"/>
    <mergeCell ref="D39:E39"/>
    <mergeCell ref="D28:D30"/>
    <mergeCell ref="D31:D33"/>
    <mergeCell ref="C35:C36"/>
    <mergeCell ref="D35:E35"/>
    <mergeCell ref="D36:E36"/>
    <mergeCell ref="D37:E37"/>
    <mergeCell ref="D38:E38"/>
    <mergeCell ref="D5:D6"/>
    <mergeCell ref="E5:E6"/>
    <mergeCell ref="A31:A33"/>
    <mergeCell ref="B31:B33"/>
    <mergeCell ref="A7:A11"/>
    <mergeCell ref="D7:D9"/>
    <mergeCell ref="D10:D12"/>
    <mergeCell ref="B7:B11"/>
    <mergeCell ref="D13:D15"/>
    <mergeCell ref="D16:D18"/>
    <mergeCell ref="D19:D21"/>
    <mergeCell ref="D22:D24"/>
    <mergeCell ref="D25:D2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&amp;C&amp;"HG丸ｺﾞｼｯｸM-PRO,標準"&amp;22&amp;A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G45"/>
  <sheetViews>
    <sheetView showGridLines="0" showZeros="0" zoomScale="85" zoomScaleNormal="85" workbookViewId="0">
      <selection activeCell="E1" sqref="E1"/>
    </sheetView>
  </sheetViews>
  <sheetFormatPr defaultRowHeight="14.25"/>
  <cols>
    <col min="1" max="1" width="13.25" style="1" customWidth="1"/>
    <col min="2" max="2" width="41.875" style="2" customWidth="1"/>
    <col min="3" max="3" width="5.625" style="2" customWidth="1"/>
    <col min="4" max="4" width="20.625" style="1" customWidth="1"/>
    <col min="5" max="5" width="15.625" style="1" customWidth="1"/>
    <col min="6" max="12" width="14.125" style="1" customWidth="1"/>
    <col min="13" max="18" width="20.625" style="1" hidden="1" customWidth="1"/>
    <col min="19" max="19" width="9.375" style="1" customWidth="1"/>
    <col min="20" max="20" width="12.25" style="1" hidden="1" customWidth="1"/>
    <col min="21" max="21" width="12.625" style="1" hidden="1" customWidth="1"/>
    <col min="22" max="25" width="10.375" style="1" hidden="1" customWidth="1"/>
    <col min="26" max="26" width="12.625" style="1" hidden="1" customWidth="1"/>
    <col min="27" max="31" width="10.375" style="1" hidden="1" customWidth="1"/>
    <col min="32" max="32" width="9" style="1" hidden="1" customWidth="1"/>
    <col min="33" max="35" width="9.125" style="1" hidden="1" customWidth="1"/>
    <col min="36" max="37" width="9" style="1" hidden="1" customWidth="1"/>
    <col min="38" max="38" width="11.5" style="1" hidden="1" customWidth="1"/>
    <col min="39" max="39" width="11.75" style="1" hidden="1" customWidth="1"/>
    <col min="40" max="42" width="9.125" style="1" hidden="1" customWidth="1"/>
    <col min="43" max="44" width="9" style="1" hidden="1" customWidth="1"/>
    <col min="45" max="45" width="11.5" style="1" hidden="1" customWidth="1"/>
    <col min="46" max="46" width="9" style="1" hidden="1" customWidth="1"/>
    <col min="47" max="47" width="13.125" style="1" hidden="1" customWidth="1"/>
    <col min="48" max="49" width="9.125" style="1" hidden="1" customWidth="1"/>
    <col min="50" max="51" width="9" style="1" hidden="1" customWidth="1"/>
    <col min="52" max="52" width="11.5" style="1" hidden="1" customWidth="1"/>
    <col min="53" max="53" width="11.75" style="1" hidden="1" customWidth="1"/>
    <col min="54" max="56" width="9.125" style="1" hidden="1" customWidth="1"/>
    <col min="57" max="58" width="9" style="1" hidden="1" customWidth="1"/>
    <col min="59" max="59" width="11.5" style="1" hidden="1" customWidth="1"/>
    <col min="60" max="60" width="9" style="1" hidden="1" customWidth="1"/>
    <col min="61" max="63" width="9.125" style="1" hidden="1" customWidth="1"/>
    <col min="64" max="65" width="9" style="1" hidden="1" customWidth="1"/>
    <col min="66" max="66" width="11.5" style="1" hidden="1" customWidth="1"/>
    <col min="67" max="67" width="11.75" style="1" hidden="1" customWidth="1"/>
    <col min="68" max="70" width="9.125" style="1" hidden="1" customWidth="1"/>
    <col min="71" max="72" width="9" style="1" hidden="1" customWidth="1"/>
    <col min="73" max="73" width="11.5" style="1" hidden="1" customWidth="1"/>
    <col min="74" max="74" width="9" style="1" hidden="1" customWidth="1"/>
    <col min="75" max="77" width="9.125" style="1" hidden="1" customWidth="1"/>
    <col min="78" max="79" width="9" style="1" hidden="1" customWidth="1"/>
    <col min="80" max="80" width="11.5" style="1" hidden="1" customWidth="1"/>
    <col min="81" max="81" width="11.75" style="1" hidden="1" customWidth="1"/>
    <col min="82" max="84" width="9.125" style="1" hidden="1" customWidth="1"/>
    <col min="85" max="86" width="9" style="1" hidden="1" customWidth="1"/>
    <col min="87" max="87" width="11.5" style="1" hidden="1" customWidth="1"/>
    <col min="88" max="88" width="0" style="1" hidden="1" customWidth="1"/>
    <col min="89" max="91" width="9.125" style="1" hidden="1" customWidth="1"/>
    <col min="92" max="93" width="9" style="1" hidden="1" customWidth="1"/>
    <col min="94" max="94" width="11.5" style="1" hidden="1" customWidth="1"/>
    <col min="95" max="95" width="11.75" style="1" hidden="1" customWidth="1"/>
    <col min="96" max="98" width="9.125" style="1" hidden="1" customWidth="1"/>
    <col min="99" max="100" width="9" style="1" hidden="1" customWidth="1"/>
    <col min="101" max="101" width="11.5" style="1" hidden="1" customWidth="1"/>
    <col min="102" max="102" width="9" style="1" hidden="1" customWidth="1"/>
    <col min="103" max="105" width="9.125" style="1" hidden="1" customWidth="1"/>
    <col min="106" max="107" width="9" style="1" hidden="1" customWidth="1"/>
    <col min="108" max="108" width="11.5" style="1" hidden="1" customWidth="1"/>
    <col min="109" max="109" width="11.75" style="1" hidden="1" customWidth="1"/>
    <col min="110" max="112" width="9.125" style="1" hidden="1" customWidth="1"/>
    <col min="113" max="114" width="9" style="1" hidden="1" customWidth="1"/>
    <col min="115" max="115" width="11.5" style="1" hidden="1" customWidth="1"/>
    <col min="116" max="116" width="9" style="1" hidden="1" customWidth="1"/>
    <col min="117" max="119" width="9.125" style="1" hidden="1" customWidth="1"/>
    <col min="120" max="121" width="9" style="1" hidden="1" customWidth="1"/>
    <col min="122" max="122" width="11.5" style="1" hidden="1" customWidth="1"/>
    <col min="123" max="123" width="11.75" style="1" hidden="1" customWidth="1"/>
    <col min="124" max="126" width="9.125" style="1" hidden="1" customWidth="1"/>
    <col min="127" max="128" width="9" style="1" hidden="1" customWidth="1"/>
    <col min="129" max="129" width="11.5" style="1" hidden="1" customWidth="1"/>
    <col min="130" max="130" width="9" style="1" hidden="1" customWidth="1"/>
    <col min="131" max="133" width="9.125" style="1" hidden="1" customWidth="1"/>
    <col min="134" max="135" width="9" style="1" hidden="1" customWidth="1"/>
    <col min="136" max="136" width="11.5" style="1" hidden="1" customWidth="1"/>
    <col min="137" max="137" width="11.75" style="1" hidden="1" customWidth="1"/>
    <col min="138" max="140" width="9.125" style="1" hidden="1" customWidth="1"/>
    <col min="141" max="142" width="9" style="1" hidden="1" customWidth="1"/>
    <col min="143" max="143" width="11.5" style="1" hidden="1" customWidth="1"/>
    <col min="144" max="144" width="9" style="1" hidden="1" customWidth="1"/>
    <col min="145" max="147" width="9.125" style="1" hidden="1" customWidth="1"/>
    <col min="148" max="149" width="9" style="1" hidden="1" customWidth="1"/>
    <col min="150" max="150" width="11.5" style="1" hidden="1" customWidth="1"/>
    <col min="151" max="151" width="11.75" style="1" hidden="1" customWidth="1"/>
    <col min="152" max="154" width="9.125" style="1" hidden="1" customWidth="1"/>
    <col min="155" max="156" width="9" style="1" hidden="1" customWidth="1"/>
    <col min="157" max="157" width="11.5" style="1" hidden="1" customWidth="1"/>
    <col min="158" max="158" width="9" style="1" hidden="1" customWidth="1"/>
    <col min="159" max="161" width="9.125" style="1" hidden="1" customWidth="1"/>
    <col min="162" max="163" width="9" style="1" hidden="1" customWidth="1"/>
    <col min="164" max="164" width="11.5" style="1" hidden="1" customWidth="1"/>
    <col min="165" max="165" width="11.75" style="1" hidden="1" customWidth="1"/>
    <col min="166" max="168" width="9.125" style="1" hidden="1" customWidth="1"/>
    <col min="169" max="170" width="9" style="1" hidden="1" customWidth="1"/>
    <col min="171" max="171" width="11.5" style="1" hidden="1" customWidth="1"/>
    <col min="172" max="172" width="9" style="1" hidden="1" customWidth="1"/>
    <col min="173" max="175" width="9.125" style="1" hidden="1" customWidth="1"/>
    <col min="176" max="177" width="9" style="1" hidden="1" customWidth="1"/>
    <col min="178" max="178" width="11.5" style="1" hidden="1" customWidth="1"/>
    <col min="179" max="179" width="11.75" style="1" hidden="1" customWidth="1"/>
    <col min="180" max="182" width="9.125" style="1" hidden="1" customWidth="1"/>
    <col min="183" max="184" width="9" style="1" hidden="1" customWidth="1"/>
    <col min="185" max="185" width="11.5" style="1" hidden="1" customWidth="1"/>
    <col min="186" max="186" width="9" style="1" hidden="1" customWidth="1"/>
    <col min="187" max="189" width="9.125" style="1" hidden="1" customWidth="1"/>
    <col min="190" max="191" width="9" style="1" hidden="1" customWidth="1"/>
    <col min="192" max="192" width="11.5" style="1" hidden="1" customWidth="1"/>
    <col min="193" max="193" width="11.75" style="1" hidden="1" customWidth="1"/>
    <col min="194" max="196" width="9.125" style="1" hidden="1" customWidth="1"/>
    <col min="197" max="198" width="9" style="1" hidden="1" customWidth="1"/>
    <col min="199" max="199" width="11.5" style="1" hidden="1" customWidth="1"/>
    <col min="200" max="200" width="0" style="1" hidden="1" customWidth="1"/>
    <col min="201" max="203" width="9.125" style="1" hidden="1" customWidth="1"/>
    <col min="204" max="205" width="0" style="1" hidden="1" customWidth="1"/>
    <col min="206" max="206" width="11.5" style="1" hidden="1" customWidth="1"/>
    <col min="207" max="207" width="11.75" style="1" hidden="1" customWidth="1"/>
    <col min="208" max="210" width="9.125" style="1" hidden="1" customWidth="1"/>
    <col min="211" max="212" width="0" style="1" hidden="1" customWidth="1"/>
    <col min="213" max="214" width="11.5" style="1" hidden="1" customWidth="1"/>
    <col min="215" max="16384" width="9" style="1"/>
  </cols>
  <sheetData>
    <row r="1" spans="1:213" ht="30" customHeight="1" thickBot="1">
      <c r="D1" s="205" t="s">
        <v>55</v>
      </c>
      <c r="E1" s="166"/>
      <c r="F1" s="152" t="s">
        <v>54</v>
      </c>
      <c r="G1" s="171">
        <f>E1/12</f>
        <v>0</v>
      </c>
      <c r="H1" s="4"/>
      <c r="I1" s="4"/>
      <c r="J1" s="4"/>
      <c r="K1" s="4"/>
      <c r="L1" s="114" t="s">
        <v>101</v>
      </c>
    </row>
    <row r="2" spans="1:213" ht="30" customHeight="1" thickBot="1">
      <c r="D2" s="5"/>
      <c r="E2" s="5"/>
      <c r="F2" s="5"/>
      <c r="G2" s="5"/>
      <c r="H2" s="4"/>
      <c r="I2" s="4"/>
      <c r="J2" s="4"/>
      <c r="K2" s="4"/>
      <c r="L2" s="4"/>
    </row>
    <row r="3" spans="1:213" ht="30" customHeight="1" thickBot="1">
      <c r="A3" s="125" t="s">
        <v>2</v>
      </c>
      <c r="B3" s="146" t="s">
        <v>104</v>
      </c>
      <c r="C3" s="7"/>
      <c r="D3" s="205" t="s">
        <v>2</v>
      </c>
      <c r="E3" s="8"/>
      <c r="F3" s="5"/>
      <c r="G3" s="5"/>
      <c r="H3" s="9"/>
      <c r="I3" s="4"/>
      <c r="J3" s="10"/>
      <c r="K3" s="4"/>
      <c r="L3" s="4"/>
    </row>
    <row r="4" spans="1:213" ht="30" customHeight="1" thickBot="1">
      <c r="B4" s="150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213" ht="30" customHeight="1" thickBot="1">
      <c r="A5" s="303" t="s">
        <v>53</v>
      </c>
      <c r="B5" s="233" t="s">
        <v>64</v>
      </c>
      <c r="C5" s="238"/>
      <c r="D5" s="205" t="s">
        <v>3</v>
      </c>
      <c r="E5" s="124">
        <f>E3</f>
        <v>0</v>
      </c>
      <c r="F5" s="123">
        <f>DATE(YEAR(E3), MONTH(E3)+1, DAY(E3))</f>
        <v>31</v>
      </c>
      <c r="G5" s="121">
        <f>DATE(YEAR(E3), MONTH(E3)+2, DAY(E3))</f>
        <v>60</v>
      </c>
      <c r="H5" s="121">
        <f>DATE(YEAR(E3), MONTH(E3)+3, DAY(E3))</f>
        <v>91</v>
      </c>
      <c r="I5" s="121">
        <f>DATE(YEAR(E3), MONTH(E3)+4, DAY(E3))</f>
        <v>121</v>
      </c>
      <c r="J5" s="121">
        <f>DATE(YEAR(E3), MONTH(E3)+5, DAY(E3))</f>
        <v>152</v>
      </c>
      <c r="K5" s="5"/>
      <c r="L5" s="5"/>
    </row>
    <row r="6" spans="1:213" ht="30" customHeight="1" thickBot="1">
      <c r="A6" s="304"/>
      <c r="B6" s="234"/>
      <c r="C6" s="238"/>
      <c r="D6" s="205" t="s">
        <v>102</v>
      </c>
      <c r="E6" s="166"/>
      <c r="F6" s="167"/>
      <c r="G6" s="168"/>
      <c r="H6" s="168"/>
      <c r="I6" s="168"/>
      <c r="J6" s="169"/>
      <c r="K6" s="5"/>
      <c r="L6" s="5"/>
    </row>
    <row r="7" spans="1:213" ht="30" customHeight="1">
      <c r="A7" s="304"/>
      <c r="B7" s="150"/>
      <c r="C7" s="12"/>
      <c r="D7" s="111"/>
      <c r="E7" s="110"/>
      <c r="F7" s="5"/>
      <c r="G7" s="5"/>
      <c r="H7" s="5"/>
      <c r="I7" s="5"/>
      <c r="J7" s="5"/>
      <c r="K7" s="5"/>
      <c r="L7" s="5"/>
    </row>
    <row r="8" spans="1:213" ht="30" customHeight="1" thickBot="1">
      <c r="A8" s="304"/>
      <c r="B8" s="233" t="s">
        <v>63</v>
      </c>
      <c r="C8" s="238"/>
      <c r="D8" s="122" t="s">
        <v>40</v>
      </c>
      <c r="E8" s="121" t="e">
        <f>DATE(YEAR(E3), MONTH(E3)-6, DAY(E3))</f>
        <v>#NUM!</v>
      </c>
      <c r="F8" s="121" t="e">
        <f>DATE(YEAR(E3), MONTH(E3)-5, DAY(E3))</f>
        <v>#NUM!</v>
      </c>
      <c r="G8" s="121" t="e">
        <f>DATE(YEAR(E3), MONTH(E3)-4, DAY(E3))</f>
        <v>#NUM!</v>
      </c>
      <c r="H8" s="121" t="e">
        <f>DATE(YEAR(E3), MONTH(E3)-3, DAY(E3))</f>
        <v>#NUM!</v>
      </c>
      <c r="I8" s="121" t="e">
        <f>DATE(YEAR(E3), MONTH(E3)-2, DAY(E3))</f>
        <v>#NUM!</v>
      </c>
      <c r="J8" s="121" t="e">
        <f>DATE(YEAR(E3), MONTH(E3)-1, DAY(E3))</f>
        <v>#NUM!</v>
      </c>
      <c r="K8" s="5"/>
      <c r="L8" s="5"/>
    </row>
    <row r="9" spans="1:213" ht="30" customHeight="1" thickBot="1">
      <c r="A9" s="305"/>
      <c r="B9" s="234"/>
      <c r="C9" s="238"/>
      <c r="D9" s="205" t="s">
        <v>52</v>
      </c>
      <c r="E9" s="170"/>
      <c r="F9" s="168"/>
      <c r="G9" s="168"/>
      <c r="H9" s="168"/>
      <c r="I9" s="168"/>
      <c r="J9" s="169"/>
      <c r="K9" s="5"/>
      <c r="L9" s="5"/>
    </row>
    <row r="10" spans="1:213" ht="30" hidden="1" customHeight="1">
      <c r="B10" s="151"/>
      <c r="D10" s="5"/>
      <c r="E10" s="5"/>
      <c r="F10" s="5"/>
      <c r="G10" s="5"/>
      <c r="H10" s="5"/>
      <c r="I10" s="5"/>
      <c r="J10" s="5"/>
      <c r="K10" s="5"/>
      <c r="L10" s="5"/>
    </row>
    <row r="11" spans="1:213" ht="30" hidden="1" customHeight="1">
      <c r="B11" s="151"/>
      <c r="D11" s="5"/>
      <c r="E11" s="5"/>
      <c r="F11" s="5"/>
      <c r="G11" s="5"/>
      <c r="H11" s="5"/>
      <c r="I11" s="5"/>
      <c r="J11" s="5"/>
      <c r="K11" s="5"/>
      <c r="L11" s="5"/>
    </row>
    <row r="12" spans="1:213" ht="30" customHeight="1">
      <c r="B12" s="151"/>
      <c r="D12" s="5"/>
      <c r="E12" s="5"/>
      <c r="F12" s="5"/>
      <c r="G12" s="5"/>
      <c r="H12" s="5"/>
      <c r="I12" s="5"/>
      <c r="J12" s="5"/>
      <c r="K12" s="5"/>
      <c r="L12" s="5"/>
      <c r="M12" s="107"/>
      <c r="N12" s="107"/>
      <c r="O12" s="106"/>
      <c r="P12" s="106"/>
      <c r="Q12" s="106"/>
      <c r="R12" s="106"/>
    </row>
    <row r="13" spans="1:213" ht="30" customHeight="1" thickBot="1">
      <c r="B13" s="151"/>
      <c r="D13" s="307" t="s">
        <v>23</v>
      </c>
      <c r="E13" s="309" t="s">
        <v>103</v>
      </c>
      <c r="F13" s="310" t="s">
        <v>51</v>
      </c>
      <c r="G13" s="311"/>
      <c r="H13" s="311"/>
      <c r="I13" s="311"/>
      <c r="J13" s="311"/>
      <c r="K13" s="311"/>
      <c r="L13" s="312"/>
      <c r="M13" s="47"/>
      <c r="N13" s="47"/>
      <c r="O13" s="47"/>
      <c r="P13" s="47"/>
      <c r="Q13" s="47"/>
      <c r="R13" s="47"/>
      <c r="AG13" s="250"/>
      <c r="AH13" s="250"/>
      <c r="AI13" s="250"/>
      <c r="AJ13" s="250"/>
      <c r="AK13" s="250"/>
      <c r="AL13" s="250"/>
      <c r="AM13" s="251"/>
      <c r="AN13" s="250"/>
      <c r="AO13" s="250"/>
      <c r="AP13" s="250"/>
      <c r="AQ13" s="250"/>
      <c r="AR13" s="250"/>
      <c r="AS13" s="252"/>
      <c r="AU13" s="253" t="e">
        <f>T14</f>
        <v>#NUM!</v>
      </c>
      <c r="AV13" s="250"/>
      <c r="AW13" s="250"/>
      <c r="AX13" s="250"/>
      <c r="AY13" s="250"/>
      <c r="AZ13" s="250"/>
      <c r="BA13" s="251"/>
      <c r="BB13" s="250"/>
      <c r="BC13" s="250"/>
      <c r="BD13" s="250"/>
      <c r="BE13" s="250"/>
      <c r="BF13" s="250"/>
      <c r="BG13" s="252"/>
      <c r="BI13" s="253" t="e">
        <f>AH14</f>
        <v>#NUM!</v>
      </c>
      <c r="BJ13" s="250"/>
      <c r="BK13" s="250"/>
      <c r="BL13" s="250"/>
      <c r="BM13" s="250"/>
      <c r="BN13" s="250"/>
      <c r="BO13" s="251"/>
      <c r="BP13" s="250"/>
      <c r="BQ13" s="250"/>
      <c r="BR13" s="250"/>
      <c r="BS13" s="250"/>
      <c r="BT13" s="250"/>
      <c r="BU13" s="252"/>
      <c r="BW13" s="253" t="e">
        <f>G8</f>
        <v>#NUM!</v>
      </c>
      <c r="BX13" s="250"/>
      <c r="BY13" s="250"/>
      <c r="BZ13" s="250"/>
      <c r="CA13" s="250"/>
      <c r="CB13" s="250"/>
      <c r="CC13" s="251"/>
      <c r="CD13" s="250"/>
      <c r="CE13" s="250"/>
      <c r="CF13" s="250"/>
      <c r="CG13" s="250"/>
      <c r="CH13" s="250"/>
      <c r="CI13" s="252"/>
      <c r="CK13" s="253" t="e">
        <f>H8</f>
        <v>#NUM!</v>
      </c>
      <c r="CL13" s="250"/>
      <c r="CM13" s="250"/>
      <c r="CN13" s="250"/>
      <c r="CO13" s="250"/>
      <c r="CP13" s="250"/>
      <c r="CQ13" s="251"/>
      <c r="CR13" s="250"/>
      <c r="CS13" s="250"/>
      <c r="CT13" s="250"/>
      <c r="CU13" s="250"/>
      <c r="CV13" s="250"/>
      <c r="CW13" s="252"/>
      <c r="CY13" s="239" t="e">
        <f>I8</f>
        <v>#NUM!</v>
      </c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1"/>
      <c r="DM13" s="239" t="e">
        <f>J8</f>
        <v>#NUM!</v>
      </c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1"/>
      <c r="EA13" s="239">
        <f>E5</f>
        <v>0</v>
      </c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1"/>
      <c r="EO13" s="239">
        <f>F5</f>
        <v>31</v>
      </c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1"/>
      <c r="FC13" s="239">
        <f>G5</f>
        <v>60</v>
      </c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1"/>
      <c r="FQ13" s="239">
        <f>H5</f>
        <v>91</v>
      </c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1"/>
      <c r="GE13" s="239">
        <f>I5</f>
        <v>121</v>
      </c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1"/>
      <c r="GS13" s="239">
        <f>W5</f>
        <v>0</v>
      </c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1"/>
    </row>
    <row r="14" spans="1:213" ht="30" customHeight="1" thickBot="1">
      <c r="B14" s="151"/>
      <c r="D14" s="308"/>
      <c r="E14" s="308"/>
      <c r="F14" s="120" t="s">
        <v>37</v>
      </c>
      <c r="G14" s="119" t="s">
        <v>36</v>
      </c>
      <c r="H14" s="119" t="s">
        <v>35</v>
      </c>
      <c r="I14" s="119" t="s">
        <v>34</v>
      </c>
      <c r="J14" s="119" t="s">
        <v>33</v>
      </c>
      <c r="K14" s="119" t="s">
        <v>32</v>
      </c>
      <c r="L14" s="118" t="s">
        <v>31</v>
      </c>
      <c r="M14" s="102" t="s">
        <v>30</v>
      </c>
      <c r="N14" s="101" t="s">
        <v>29</v>
      </c>
      <c r="O14" s="101" t="s">
        <v>28</v>
      </c>
      <c r="P14" s="101" t="s">
        <v>27</v>
      </c>
      <c r="Q14" s="101" t="s">
        <v>26</v>
      </c>
      <c r="R14" s="101" t="s">
        <v>25</v>
      </c>
      <c r="T14" s="100" t="e">
        <f t="shared" ref="T14:AE14" si="0">AG14</f>
        <v>#NUM!</v>
      </c>
      <c r="U14" s="100" t="e">
        <f t="shared" si="0"/>
        <v>#NUM!</v>
      </c>
      <c r="V14" s="100" t="e">
        <f t="shared" si="0"/>
        <v>#NUM!</v>
      </c>
      <c r="W14" s="100" t="e">
        <f t="shared" si="0"/>
        <v>#NUM!</v>
      </c>
      <c r="X14" s="100" t="e">
        <f t="shared" si="0"/>
        <v>#NUM!</v>
      </c>
      <c r="Y14" s="100" t="e">
        <f t="shared" si="0"/>
        <v>#NUM!</v>
      </c>
      <c r="Z14" s="100">
        <f t="shared" si="0"/>
        <v>0</v>
      </c>
      <c r="AA14" s="100">
        <f t="shared" si="0"/>
        <v>31</v>
      </c>
      <c r="AB14" s="99">
        <f t="shared" si="0"/>
        <v>60</v>
      </c>
      <c r="AC14" s="99">
        <f t="shared" si="0"/>
        <v>91</v>
      </c>
      <c r="AD14" s="99">
        <f t="shared" si="0"/>
        <v>121</v>
      </c>
      <c r="AE14" s="99">
        <f t="shared" si="0"/>
        <v>152</v>
      </c>
      <c r="AG14" s="98" t="e">
        <f t="shared" ref="AG14:AL14" si="1">E8</f>
        <v>#NUM!</v>
      </c>
      <c r="AH14" s="98" t="e">
        <f t="shared" si="1"/>
        <v>#NUM!</v>
      </c>
      <c r="AI14" s="98" t="e">
        <f t="shared" si="1"/>
        <v>#NUM!</v>
      </c>
      <c r="AJ14" s="98" t="e">
        <f t="shared" si="1"/>
        <v>#NUM!</v>
      </c>
      <c r="AK14" s="98" t="e">
        <f t="shared" si="1"/>
        <v>#NUM!</v>
      </c>
      <c r="AL14" s="97" t="e">
        <f t="shared" si="1"/>
        <v>#NUM!</v>
      </c>
      <c r="AM14" s="96">
        <f>E3</f>
        <v>0</v>
      </c>
      <c r="AN14" s="95">
        <f>F5</f>
        <v>31</v>
      </c>
      <c r="AO14" s="95">
        <f>G5</f>
        <v>60</v>
      </c>
      <c r="AP14" s="95">
        <f>H5</f>
        <v>91</v>
      </c>
      <c r="AQ14" s="95">
        <f>I5</f>
        <v>121</v>
      </c>
      <c r="AR14" s="95">
        <f>J5</f>
        <v>152</v>
      </c>
      <c r="AS14" s="94" t="s">
        <v>24</v>
      </c>
      <c r="AU14" s="98" t="e">
        <f>$T$14</f>
        <v>#NUM!</v>
      </c>
      <c r="AV14" s="98" t="e">
        <f>$U$14</f>
        <v>#NUM!</v>
      </c>
      <c r="AW14" s="98" t="e">
        <f>$V$14</f>
        <v>#NUM!</v>
      </c>
      <c r="AX14" s="98" t="e">
        <f>$W$14</f>
        <v>#NUM!</v>
      </c>
      <c r="AY14" s="98" t="e">
        <f>$X$14</f>
        <v>#NUM!</v>
      </c>
      <c r="AZ14" s="97" t="e">
        <f>$Y$14</f>
        <v>#NUM!</v>
      </c>
      <c r="BA14" s="96">
        <f>$Z$14</f>
        <v>0</v>
      </c>
      <c r="BB14" s="95">
        <f>$AA$14</f>
        <v>31</v>
      </c>
      <c r="BC14" s="95">
        <f>$AB$14</f>
        <v>60</v>
      </c>
      <c r="BD14" s="95">
        <f>$AC$14</f>
        <v>91</v>
      </c>
      <c r="BE14" s="95">
        <f>$AD$14</f>
        <v>121</v>
      </c>
      <c r="BF14" s="95">
        <f>$AE$14</f>
        <v>152</v>
      </c>
      <c r="BG14" s="94" t="s">
        <v>24</v>
      </c>
      <c r="BI14" s="98" t="e">
        <f>$T$14</f>
        <v>#NUM!</v>
      </c>
      <c r="BJ14" s="98" t="e">
        <f>$U$14</f>
        <v>#NUM!</v>
      </c>
      <c r="BK14" s="98" t="e">
        <f>$V$14</f>
        <v>#NUM!</v>
      </c>
      <c r="BL14" s="98" t="e">
        <f>$W$14</f>
        <v>#NUM!</v>
      </c>
      <c r="BM14" s="98" t="e">
        <f>$X$14</f>
        <v>#NUM!</v>
      </c>
      <c r="BN14" s="97" t="e">
        <f>$Y$14</f>
        <v>#NUM!</v>
      </c>
      <c r="BO14" s="96">
        <f>$Z$14</f>
        <v>0</v>
      </c>
      <c r="BP14" s="95">
        <f>$AA$14</f>
        <v>31</v>
      </c>
      <c r="BQ14" s="95">
        <f>$AB$14</f>
        <v>60</v>
      </c>
      <c r="BR14" s="95">
        <f>$AC$14</f>
        <v>91</v>
      </c>
      <c r="BS14" s="95">
        <f>$AD$14</f>
        <v>121</v>
      </c>
      <c r="BT14" s="95">
        <f>$AE$14</f>
        <v>152</v>
      </c>
      <c r="BU14" s="94" t="s">
        <v>24</v>
      </c>
      <c r="BW14" s="98" t="e">
        <f>$T$14</f>
        <v>#NUM!</v>
      </c>
      <c r="BX14" s="98" t="e">
        <f>$U$14</f>
        <v>#NUM!</v>
      </c>
      <c r="BY14" s="98" t="e">
        <f>$V$14</f>
        <v>#NUM!</v>
      </c>
      <c r="BZ14" s="98" t="e">
        <f>$W$14</f>
        <v>#NUM!</v>
      </c>
      <c r="CA14" s="98" t="e">
        <f>$X$14</f>
        <v>#NUM!</v>
      </c>
      <c r="CB14" s="97" t="e">
        <f>$Y$14</f>
        <v>#NUM!</v>
      </c>
      <c r="CC14" s="96">
        <f>$Z$14</f>
        <v>0</v>
      </c>
      <c r="CD14" s="95">
        <f>$AA$14</f>
        <v>31</v>
      </c>
      <c r="CE14" s="95">
        <f>$AB$14</f>
        <v>60</v>
      </c>
      <c r="CF14" s="95">
        <f>$AC$14</f>
        <v>91</v>
      </c>
      <c r="CG14" s="95">
        <f>$AD$14</f>
        <v>121</v>
      </c>
      <c r="CH14" s="95">
        <f>$AE$14</f>
        <v>152</v>
      </c>
      <c r="CI14" s="94" t="s">
        <v>24</v>
      </c>
      <c r="CK14" s="98" t="e">
        <f>$T$14</f>
        <v>#NUM!</v>
      </c>
      <c r="CL14" s="98" t="e">
        <f>$U$14</f>
        <v>#NUM!</v>
      </c>
      <c r="CM14" s="98" t="e">
        <f>$V$14</f>
        <v>#NUM!</v>
      </c>
      <c r="CN14" s="98" t="e">
        <f>$W$14</f>
        <v>#NUM!</v>
      </c>
      <c r="CO14" s="98" t="e">
        <f>$X$14</f>
        <v>#NUM!</v>
      </c>
      <c r="CP14" s="97" t="e">
        <f>$Y$14</f>
        <v>#NUM!</v>
      </c>
      <c r="CQ14" s="96">
        <f>$Z$14</f>
        <v>0</v>
      </c>
      <c r="CR14" s="95">
        <f>$AA$14</f>
        <v>31</v>
      </c>
      <c r="CS14" s="95">
        <f>$AB$14</f>
        <v>60</v>
      </c>
      <c r="CT14" s="95">
        <f>$AC$14</f>
        <v>91</v>
      </c>
      <c r="CU14" s="95">
        <f>$AD$14</f>
        <v>121</v>
      </c>
      <c r="CV14" s="95">
        <f>$AE$14</f>
        <v>152</v>
      </c>
      <c r="CW14" s="94" t="s">
        <v>24</v>
      </c>
      <c r="CY14" s="98" t="e">
        <f>$T$14</f>
        <v>#NUM!</v>
      </c>
      <c r="CZ14" s="98" t="e">
        <f>$U$14</f>
        <v>#NUM!</v>
      </c>
      <c r="DA14" s="98" t="e">
        <f>$V$14</f>
        <v>#NUM!</v>
      </c>
      <c r="DB14" s="98" t="e">
        <f>$W$14</f>
        <v>#NUM!</v>
      </c>
      <c r="DC14" s="98" t="e">
        <f>$X$14</f>
        <v>#NUM!</v>
      </c>
      <c r="DD14" s="97" t="e">
        <f>$Y$14</f>
        <v>#NUM!</v>
      </c>
      <c r="DE14" s="96">
        <f>$Z$14</f>
        <v>0</v>
      </c>
      <c r="DF14" s="95">
        <f>$AA$14</f>
        <v>31</v>
      </c>
      <c r="DG14" s="95">
        <f>$AB$14</f>
        <v>60</v>
      </c>
      <c r="DH14" s="95">
        <f>$AC$14</f>
        <v>91</v>
      </c>
      <c r="DI14" s="95">
        <f>$AD$14</f>
        <v>121</v>
      </c>
      <c r="DJ14" s="95">
        <f>$AE$14</f>
        <v>152</v>
      </c>
      <c r="DK14" s="94" t="s">
        <v>24</v>
      </c>
      <c r="DM14" s="98" t="e">
        <f>$T$14</f>
        <v>#NUM!</v>
      </c>
      <c r="DN14" s="98" t="e">
        <f>$U$14</f>
        <v>#NUM!</v>
      </c>
      <c r="DO14" s="98" t="e">
        <f>$V$14</f>
        <v>#NUM!</v>
      </c>
      <c r="DP14" s="98" t="e">
        <f>$W$14</f>
        <v>#NUM!</v>
      </c>
      <c r="DQ14" s="98" t="e">
        <f>$X$14</f>
        <v>#NUM!</v>
      </c>
      <c r="DR14" s="97" t="e">
        <f>$Y$14</f>
        <v>#NUM!</v>
      </c>
      <c r="DS14" s="96">
        <f>$Z$14</f>
        <v>0</v>
      </c>
      <c r="DT14" s="95">
        <f>$AA$14</f>
        <v>31</v>
      </c>
      <c r="DU14" s="95">
        <f>$AB$14</f>
        <v>60</v>
      </c>
      <c r="DV14" s="95">
        <f>$AC$14</f>
        <v>91</v>
      </c>
      <c r="DW14" s="95">
        <f>$AD$14</f>
        <v>121</v>
      </c>
      <c r="DX14" s="95">
        <f>$AE$14</f>
        <v>152</v>
      </c>
      <c r="DY14" s="94" t="s">
        <v>24</v>
      </c>
      <c r="EA14" s="98" t="e">
        <f>$T$14</f>
        <v>#NUM!</v>
      </c>
      <c r="EB14" s="98" t="e">
        <f>$U$14</f>
        <v>#NUM!</v>
      </c>
      <c r="EC14" s="98" t="e">
        <f>$V$14</f>
        <v>#NUM!</v>
      </c>
      <c r="ED14" s="98" t="e">
        <f>$W$14</f>
        <v>#NUM!</v>
      </c>
      <c r="EE14" s="98" t="e">
        <f>$X$14</f>
        <v>#NUM!</v>
      </c>
      <c r="EF14" s="97" t="e">
        <f>$Y$14</f>
        <v>#NUM!</v>
      </c>
      <c r="EG14" s="96">
        <f>$Z$14</f>
        <v>0</v>
      </c>
      <c r="EH14" s="95">
        <f>$AA$14</f>
        <v>31</v>
      </c>
      <c r="EI14" s="95">
        <f>$AB$14</f>
        <v>60</v>
      </c>
      <c r="EJ14" s="95">
        <f>$AC$14</f>
        <v>91</v>
      </c>
      <c r="EK14" s="95">
        <f>$AD$14</f>
        <v>121</v>
      </c>
      <c r="EL14" s="95">
        <f>$AE$14</f>
        <v>152</v>
      </c>
      <c r="EM14" s="94" t="s">
        <v>24</v>
      </c>
      <c r="EO14" s="98" t="e">
        <f>$T$14</f>
        <v>#NUM!</v>
      </c>
      <c r="EP14" s="98" t="e">
        <f>$U$14</f>
        <v>#NUM!</v>
      </c>
      <c r="EQ14" s="98" t="e">
        <f>$V$14</f>
        <v>#NUM!</v>
      </c>
      <c r="ER14" s="98" t="e">
        <f>$W$14</f>
        <v>#NUM!</v>
      </c>
      <c r="ES14" s="98" t="e">
        <f>$X$14</f>
        <v>#NUM!</v>
      </c>
      <c r="ET14" s="97" t="e">
        <f>$Y$14</f>
        <v>#NUM!</v>
      </c>
      <c r="EU14" s="96">
        <f>$Z$14</f>
        <v>0</v>
      </c>
      <c r="EV14" s="95">
        <f>$AA$14</f>
        <v>31</v>
      </c>
      <c r="EW14" s="95">
        <f>$AB$14</f>
        <v>60</v>
      </c>
      <c r="EX14" s="95">
        <f>$AC$14</f>
        <v>91</v>
      </c>
      <c r="EY14" s="95">
        <f>$AD$14</f>
        <v>121</v>
      </c>
      <c r="EZ14" s="95">
        <f>$AE$14</f>
        <v>152</v>
      </c>
      <c r="FA14" s="94" t="s">
        <v>24</v>
      </c>
      <c r="FC14" s="98" t="e">
        <f>$T$14</f>
        <v>#NUM!</v>
      </c>
      <c r="FD14" s="98" t="e">
        <f>$U$14</f>
        <v>#NUM!</v>
      </c>
      <c r="FE14" s="98" t="e">
        <f>$V$14</f>
        <v>#NUM!</v>
      </c>
      <c r="FF14" s="98" t="e">
        <f>$W$14</f>
        <v>#NUM!</v>
      </c>
      <c r="FG14" s="98" t="e">
        <f>$X$14</f>
        <v>#NUM!</v>
      </c>
      <c r="FH14" s="97" t="e">
        <f>$Y$14</f>
        <v>#NUM!</v>
      </c>
      <c r="FI14" s="96">
        <f>$Z$14</f>
        <v>0</v>
      </c>
      <c r="FJ14" s="95">
        <f>$AA$14</f>
        <v>31</v>
      </c>
      <c r="FK14" s="95">
        <f>$AB$14</f>
        <v>60</v>
      </c>
      <c r="FL14" s="95">
        <f>$AC$14</f>
        <v>91</v>
      </c>
      <c r="FM14" s="95">
        <f>$AD$14</f>
        <v>121</v>
      </c>
      <c r="FN14" s="95">
        <f>$AE$14</f>
        <v>152</v>
      </c>
      <c r="FO14" s="94" t="s">
        <v>24</v>
      </c>
      <c r="FQ14" s="98" t="e">
        <f>$T$14</f>
        <v>#NUM!</v>
      </c>
      <c r="FR14" s="98" t="e">
        <f>$U$14</f>
        <v>#NUM!</v>
      </c>
      <c r="FS14" s="98" t="e">
        <f>$V$14</f>
        <v>#NUM!</v>
      </c>
      <c r="FT14" s="98" t="e">
        <f>$W$14</f>
        <v>#NUM!</v>
      </c>
      <c r="FU14" s="98" t="e">
        <f>$X$14</f>
        <v>#NUM!</v>
      </c>
      <c r="FV14" s="97" t="e">
        <f>$Y$14</f>
        <v>#NUM!</v>
      </c>
      <c r="FW14" s="96">
        <f>$Z$14</f>
        <v>0</v>
      </c>
      <c r="FX14" s="95">
        <f>$AA$14</f>
        <v>31</v>
      </c>
      <c r="FY14" s="95">
        <f>$AB$14</f>
        <v>60</v>
      </c>
      <c r="FZ14" s="95">
        <f>$AC$14</f>
        <v>91</v>
      </c>
      <c r="GA14" s="95">
        <f>$AD$14</f>
        <v>121</v>
      </c>
      <c r="GB14" s="95">
        <f>$AE$14</f>
        <v>152</v>
      </c>
      <c r="GC14" s="94" t="s">
        <v>24</v>
      </c>
      <c r="GE14" s="98" t="e">
        <f>$T$14</f>
        <v>#NUM!</v>
      </c>
      <c r="GF14" s="98" t="e">
        <f>$U$14</f>
        <v>#NUM!</v>
      </c>
      <c r="GG14" s="98" t="e">
        <f>$V$14</f>
        <v>#NUM!</v>
      </c>
      <c r="GH14" s="98" t="e">
        <f>$W$14</f>
        <v>#NUM!</v>
      </c>
      <c r="GI14" s="98" t="e">
        <f>$X$14</f>
        <v>#NUM!</v>
      </c>
      <c r="GJ14" s="97" t="e">
        <f>$Y$14</f>
        <v>#NUM!</v>
      </c>
      <c r="GK14" s="96">
        <f>$Z$14</f>
        <v>0</v>
      </c>
      <c r="GL14" s="95">
        <f>$AA$14</f>
        <v>31</v>
      </c>
      <c r="GM14" s="95">
        <f>$AB$14</f>
        <v>60</v>
      </c>
      <c r="GN14" s="95">
        <f>$AC$14</f>
        <v>91</v>
      </c>
      <c r="GO14" s="95">
        <f>$AD$14</f>
        <v>121</v>
      </c>
      <c r="GP14" s="95">
        <f>$AE$14</f>
        <v>152</v>
      </c>
      <c r="GQ14" s="94" t="s">
        <v>24</v>
      </c>
      <c r="GS14" s="98" t="e">
        <f>$T$14</f>
        <v>#NUM!</v>
      </c>
      <c r="GT14" s="98" t="e">
        <f>$U$14</f>
        <v>#NUM!</v>
      </c>
      <c r="GU14" s="98" t="e">
        <f>$V$14</f>
        <v>#NUM!</v>
      </c>
      <c r="GV14" s="98" t="e">
        <f>$W$14</f>
        <v>#NUM!</v>
      </c>
      <c r="GW14" s="98" t="e">
        <f>$X$14</f>
        <v>#NUM!</v>
      </c>
      <c r="GX14" s="97" t="e">
        <f>$Y$14</f>
        <v>#NUM!</v>
      </c>
      <c r="GY14" s="96">
        <f>$Z$14</f>
        <v>0</v>
      </c>
      <c r="GZ14" s="95">
        <f>$AA$14</f>
        <v>31</v>
      </c>
      <c r="HA14" s="95">
        <f>$AB$14</f>
        <v>60</v>
      </c>
      <c r="HB14" s="95">
        <f>$AC$14</f>
        <v>91</v>
      </c>
      <c r="HC14" s="95">
        <f>$AD$14</f>
        <v>121</v>
      </c>
      <c r="HD14" s="95">
        <f>$AE$14</f>
        <v>152</v>
      </c>
      <c r="HE14" s="94" t="s">
        <v>24</v>
      </c>
    </row>
    <row r="15" spans="1:213" ht="24.95" customHeight="1">
      <c r="A15" s="306" t="s">
        <v>23</v>
      </c>
      <c r="B15" s="201" t="s">
        <v>22</v>
      </c>
      <c r="D15" s="93"/>
      <c r="E15" s="92"/>
      <c r="F15" s="91"/>
      <c r="G15" s="90"/>
      <c r="H15" s="90"/>
      <c r="I15" s="90"/>
      <c r="J15" s="90"/>
      <c r="K15" s="89"/>
      <c r="L15" s="82">
        <f t="shared" ref="L15:L16" si="2">IF(0%,"",1-(F15+G15+H15+I15+J15+K15))</f>
        <v>1</v>
      </c>
      <c r="M15" s="81"/>
      <c r="N15" s="80"/>
      <c r="O15" s="80"/>
      <c r="P15" s="80"/>
      <c r="Q15" s="80"/>
      <c r="R15" s="80"/>
      <c r="T15" s="71">
        <f t="shared" ref="T15:T25" si="3">$E$9*E15</f>
        <v>0</v>
      </c>
      <c r="U15" s="71">
        <f t="shared" ref="U15:U25" si="4">$F$9*E15</f>
        <v>0</v>
      </c>
      <c r="V15" s="71">
        <f t="shared" ref="V15:V25" si="5">$G$9*E15</f>
        <v>0</v>
      </c>
      <c r="W15" s="71">
        <f t="shared" ref="W15:W25" si="6">$H$9*E15</f>
        <v>0</v>
      </c>
      <c r="X15" s="71">
        <f t="shared" ref="X15:X25" si="7">$I$9*E15</f>
        <v>0</v>
      </c>
      <c r="Y15" s="71">
        <f t="shared" ref="Y15:Y25" si="8">$J$9*E15</f>
        <v>0</v>
      </c>
      <c r="Z15" s="71">
        <f t="shared" ref="Z15:Z25" si="9">$E$6*E15</f>
        <v>0</v>
      </c>
      <c r="AA15" s="71">
        <f t="shared" ref="AA15:AA25" si="10">$F$6*E15</f>
        <v>0</v>
      </c>
      <c r="AB15" s="71">
        <f t="shared" ref="AB15:AB25" si="11">$G$6*E15</f>
        <v>0</v>
      </c>
      <c r="AC15" s="71">
        <f t="shared" ref="AC15:AC25" si="12">$H$6*E15</f>
        <v>0</v>
      </c>
      <c r="AD15" s="71">
        <f t="shared" ref="AD15:AD25" si="13">$I$6*E15</f>
        <v>0</v>
      </c>
      <c r="AE15" s="71">
        <f t="shared" ref="AE15:AE25" si="14">$J$6*E15</f>
        <v>0</v>
      </c>
      <c r="AG15" s="76"/>
      <c r="AH15" s="76"/>
      <c r="AI15" s="76"/>
      <c r="AJ15" s="76"/>
      <c r="AK15" s="76"/>
      <c r="AL15" s="79"/>
      <c r="AM15" s="78"/>
      <c r="AN15" s="77"/>
      <c r="AO15" s="76"/>
      <c r="AP15" s="76"/>
      <c r="AQ15" s="76"/>
      <c r="AR15" s="76"/>
      <c r="AS15" s="75"/>
      <c r="AU15" s="76">
        <f t="shared" ref="AU15:BA15" si="15">$T$15*F15</f>
        <v>0</v>
      </c>
      <c r="AV15" s="76">
        <f t="shared" si="15"/>
        <v>0</v>
      </c>
      <c r="AW15" s="76">
        <f t="shared" si="15"/>
        <v>0</v>
      </c>
      <c r="AX15" s="76">
        <f t="shared" si="15"/>
        <v>0</v>
      </c>
      <c r="AY15" s="76">
        <f t="shared" si="15"/>
        <v>0</v>
      </c>
      <c r="AZ15" s="79">
        <f t="shared" si="15"/>
        <v>0</v>
      </c>
      <c r="BA15" s="78">
        <f t="shared" si="15"/>
        <v>0</v>
      </c>
      <c r="BB15" s="77"/>
      <c r="BC15" s="76"/>
      <c r="BD15" s="76"/>
      <c r="BE15" s="76"/>
      <c r="BF15" s="76"/>
      <c r="BG15" s="75"/>
      <c r="BI15" s="76"/>
      <c r="BJ15" s="76">
        <f t="shared" ref="BJ15:BP15" si="16">$U$15*F15</f>
        <v>0</v>
      </c>
      <c r="BK15" s="76">
        <f t="shared" si="16"/>
        <v>0</v>
      </c>
      <c r="BL15" s="76">
        <f t="shared" si="16"/>
        <v>0</v>
      </c>
      <c r="BM15" s="76">
        <f t="shared" si="16"/>
        <v>0</v>
      </c>
      <c r="BN15" s="79">
        <f t="shared" si="16"/>
        <v>0</v>
      </c>
      <c r="BO15" s="78">
        <f t="shared" si="16"/>
        <v>0</v>
      </c>
      <c r="BP15" s="77">
        <f t="shared" si="16"/>
        <v>0</v>
      </c>
      <c r="BQ15" s="76"/>
      <c r="BR15" s="76"/>
      <c r="BS15" s="76"/>
      <c r="BT15" s="76"/>
      <c r="BU15" s="75"/>
      <c r="BW15" s="76"/>
      <c r="BX15" s="76"/>
      <c r="BY15" s="76">
        <f t="shared" ref="BY15:CE15" si="17">$V$15*F15</f>
        <v>0</v>
      </c>
      <c r="BZ15" s="76">
        <f t="shared" si="17"/>
        <v>0</v>
      </c>
      <c r="CA15" s="76">
        <f t="shared" si="17"/>
        <v>0</v>
      </c>
      <c r="CB15" s="79">
        <f t="shared" si="17"/>
        <v>0</v>
      </c>
      <c r="CC15" s="78">
        <f t="shared" si="17"/>
        <v>0</v>
      </c>
      <c r="CD15" s="77">
        <f t="shared" si="17"/>
        <v>0</v>
      </c>
      <c r="CE15" s="76">
        <f t="shared" si="17"/>
        <v>0</v>
      </c>
      <c r="CF15" s="76"/>
      <c r="CG15" s="76"/>
      <c r="CH15" s="76"/>
      <c r="CI15" s="75"/>
      <c r="CK15" s="76"/>
      <c r="CL15" s="76"/>
      <c r="CM15" s="76"/>
      <c r="CN15" s="76">
        <f t="shared" ref="CN15:CT15" si="18">$W$15*F15</f>
        <v>0</v>
      </c>
      <c r="CO15" s="76">
        <f t="shared" si="18"/>
        <v>0</v>
      </c>
      <c r="CP15" s="79">
        <f t="shared" si="18"/>
        <v>0</v>
      </c>
      <c r="CQ15" s="78">
        <f t="shared" si="18"/>
        <v>0</v>
      </c>
      <c r="CR15" s="77">
        <f t="shared" si="18"/>
        <v>0</v>
      </c>
      <c r="CS15" s="76">
        <f t="shared" si="18"/>
        <v>0</v>
      </c>
      <c r="CT15" s="76">
        <f t="shared" si="18"/>
        <v>0</v>
      </c>
      <c r="CU15" s="76"/>
      <c r="CV15" s="76"/>
      <c r="CW15" s="75"/>
      <c r="CY15" s="76"/>
      <c r="CZ15" s="76"/>
      <c r="DA15" s="76"/>
      <c r="DB15" s="76"/>
      <c r="DC15" s="76">
        <f t="shared" ref="DC15:DI15" si="19">$X$15*F15</f>
        <v>0</v>
      </c>
      <c r="DD15" s="79">
        <f t="shared" si="19"/>
        <v>0</v>
      </c>
      <c r="DE15" s="78">
        <f t="shared" si="19"/>
        <v>0</v>
      </c>
      <c r="DF15" s="77">
        <f t="shared" si="19"/>
        <v>0</v>
      </c>
      <c r="DG15" s="76">
        <f t="shared" si="19"/>
        <v>0</v>
      </c>
      <c r="DH15" s="76">
        <f t="shared" si="19"/>
        <v>0</v>
      </c>
      <c r="DI15" s="76">
        <f t="shared" si="19"/>
        <v>0</v>
      </c>
      <c r="DJ15" s="76"/>
      <c r="DK15" s="75"/>
      <c r="DM15" s="76"/>
      <c r="DN15" s="76"/>
      <c r="DO15" s="76"/>
      <c r="DP15" s="76"/>
      <c r="DQ15" s="76"/>
      <c r="DR15" s="79">
        <f t="shared" ref="DR15:DX15" si="20">$Y$15*F15</f>
        <v>0</v>
      </c>
      <c r="DS15" s="78">
        <f t="shared" si="20"/>
        <v>0</v>
      </c>
      <c r="DT15" s="77">
        <f t="shared" si="20"/>
        <v>0</v>
      </c>
      <c r="DU15" s="76">
        <f t="shared" si="20"/>
        <v>0</v>
      </c>
      <c r="DV15" s="76">
        <f t="shared" si="20"/>
        <v>0</v>
      </c>
      <c r="DW15" s="76">
        <f t="shared" si="20"/>
        <v>0</v>
      </c>
      <c r="DX15" s="76">
        <f t="shared" si="20"/>
        <v>0</v>
      </c>
      <c r="DY15" s="75"/>
      <c r="EA15" s="76"/>
      <c r="EB15" s="76"/>
      <c r="EC15" s="76"/>
      <c r="ED15" s="76"/>
      <c r="EE15" s="76"/>
      <c r="EF15" s="79"/>
      <c r="EG15" s="78">
        <f t="shared" ref="EG15:EM15" si="21">$Z$15*F15</f>
        <v>0</v>
      </c>
      <c r="EH15" s="77">
        <f t="shared" si="21"/>
        <v>0</v>
      </c>
      <c r="EI15" s="76">
        <f t="shared" si="21"/>
        <v>0</v>
      </c>
      <c r="EJ15" s="76">
        <f t="shared" si="21"/>
        <v>0</v>
      </c>
      <c r="EK15" s="76">
        <f t="shared" si="21"/>
        <v>0</v>
      </c>
      <c r="EL15" s="76">
        <f t="shared" si="21"/>
        <v>0</v>
      </c>
      <c r="EM15" s="75">
        <f t="shared" si="21"/>
        <v>0</v>
      </c>
      <c r="EO15" s="76"/>
      <c r="EP15" s="76"/>
      <c r="EQ15" s="76"/>
      <c r="ER15" s="76"/>
      <c r="ES15" s="76"/>
      <c r="ET15" s="79"/>
      <c r="EU15" s="78"/>
      <c r="EV15" s="77">
        <f t="shared" ref="EV15:FA15" si="22">$AA$15*F15</f>
        <v>0</v>
      </c>
      <c r="EW15" s="76">
        <f t="shared" si="22"/>
        <v>0</v>
      </c>
      <c r="EX15" s="76">
        <f t="shared" si="22"/>
        <v>0</v>
      </c>
      <c r="EY15" s="76">
        <f t="shared" si="22"/>
        <v>0</v>
      </c>
      <c r="EZ15" s="76">
        <f t="shared" si="22"/>
        <v>0</v>
      </c>
      <c r="FA15" s="75">
        <f t="shared" si="22"/>
        <v>0</v>
      </c>
      <c r="FC15" s="76"/>
      <c r="FD15" s="76"/>
      <c r="FE15" s="76"/>
      <c r="FF15" s="76"/>
      <c r="FG15" s="76"/>
      <c r="FH15" s="79"/>
      <c r="FI15" s="78"/>
      <c r="FJ15" s="77"/>
      <c r="FK15" s="76">
        <f>$AB$15*F15</f>
        <v>0</v>
      </c>
      <c r="FL15" s="76">
        <f>$AB$15*G15</f>
        <v>0</v>
      </c>
      <c r="FM15" s="76">
        <f>$AB$15*H15</f>
        <v>0</v>
      </c>
      <c r="FN15" s="76">
        <f>$AB$15*I15</f>
        <v>0</v>
      </c>
      <c r="FO15" s="75">
        <f>$AB$15*J15</f>
        <v>0</v>
      </c>
      <c r="FQ15" s="76"/>
      <c r="FR15" s="76"/>
      <c r="FS15" s="76"/>
      <c r="FT15" s="76"/>
      <c r="FU15" s="76"/>
      <c r="FV15" s="79"/>
      <c r="FW15" s="78"/>
      <c r="FX15" s="77"/>
      <c r="FY15" s="76"/>
      <c r="FZ15" s="76">
        <f>$AC$15*F15</f>
        <v>0</v>
      </c>
      <c r="GA15" s="76">
        <f>$AC$15*G15</f>
        <v>0</v>
      </c>
      <c r="GB15" s="76">
        <f>$AC$15*H15</f>
        <v>0</v>
      </c>
      <c r="GC15" s="75">
        <f>$AC$15*I15</f>
        <v>0</v>
      </c>
      <c r="GE15" s="76"/>
      <c r="GF15" s="76"/>
      <c r="GG15" s="76"/>
      <c r="GH15" s="76"/>
      <c r="GI15" s="76"/>
      <c r="GJ15" s="79"/>
      <c r="GK15" s="78"/>
      <c r="GL15" s="77"/>
      <c r="GM15" s="76"/>
      <c r="GN15" s="76"/>
      <c r="GO15" s="76">
        <f>$AD$15*F15</f>
        <v>0</v>
      </c>
      <c r="GP15" s="76">
        <f>$AD$15*G15</f>
        <v>0</v>
      </c>
      <c r="GQ15" s="75">
        <f>$AD$15*H15</f>
        <v>0</v>
      </c>
      <c r="GS15" s="76"/>
      <c r="GT15" s="76"/>
      <c r="GU15" s="76"/>
      <c r="GV15" s="76"/>
      <c r="GW15" s="76"/>
      <c r="GX15" s="79"/>
      <c r="GY15" s="78"/>
      <c r="GZ15" s="77"/>
      <c r="HA15" s="76"/>
      <c r="HB15" s="76"/>
      <c r="HC15" s="76"/>
      <c r="HD15" s="76">
        <f>$AE$15*F15</f>
        <v>0</v>
      </c>
      <c r="HE15" s="75">
        <f>$AE$15*G15</f>
        <v>0</v>
      </c>
    </row>
    <row r="16" spans="1:213" ht="24.95" customHeight="1">
      <c r="A16" s="306"/>
      <c r="B16" s="236" t="s">
        <v>97</v>
      </c>
      <c r="D16" s="88"/>
      <c r="E16" s="87"/>
      <c r="F16" s="86"/>
      <c r="G16" s="85"/>
      <c r="H16" s="85"/>
      <c r="I16" s="85"/>
      <c r="J16" s="85"/>
      <c r="K16" s="84"/>
      <c r="L16" s="82">
        <f t="shared" si="2"/>
        <v>1</v>
      </c>
      <c r="M16" s="81"/>
      <c r="N16" s="80"/>
      <c r="O16" s="80"/>
      <c r="P16" s="80"/>
      <c r="Q16" s="80"/>
      <c r="R16" s="80"/>
      <c r="T16" s="71">
        <f t="shared" si="3"/>
        <v>0</v>
      </c>
      <c r="U16" s="71">
        <f t="shared" si="4"/>
        <v>0</v>
      </c>
      <c r="V16" s="71">
        <f t="shared" si="5"/>
        <v>0</v>
      </c>
      <c r="W16" s="71">
        <f t="shared" si="6"/>
        <v>0</v>
      </c>
      <c r="X16" s="71">
        <f t="shared" si="7"/>
        <v>0</v>
      </c>
      <c r="Y16" s="71">
        <f t="shared" si="8"/>
        <v>0</v>
      </c>
      <c r="Z16" s="71">
        <f t="shared" si="9"/>
        <v>0</v>
      </c>
      <c r="AA16" s="71">
        <f t="shared" si="10"/>
        <v>0</v>
      </c>
      <c r="AB16" s="71">
        <f t="shared" si="11"/>
        <v>0</v>
      </c>
      <c r="AC16" s="71">
        <f t="shared" si="12"/>
        <v>0</v>
      </c>
      <c r="AD16" s="71">
        <f t="shared" si="13"/>
        <v>0</v>
      </c>
      <c r="AE16" s="71">
        <f t="shared" si="14"/>
        <v>0</v>
      </c>
      <c r="AG16" s="76"/>
      <c r="AH16" s="76"/>
      <c r="AI16" s="76"/>
      <c r="AJ16" s="76"/>
      <c r="AK16" s="76"/>
      <c r="AL16" s="79"/>
      <c r="AM16" s="78"/>
      <c r="AN16" s="77"/>
      <c r="AO16" s="76"/>
      <c r="AP16" s="76"/>
      <c r="AQ16" s="76"/>
      <c r="AR16" s="76"/>
      <c r="AS16" s="75"/>
      <c r="AU16" s="76">
        <f t="shared" ref="AU16:BA16" si="23">$T$16*F16</f>
        <v>0</v>
      </c>
      <c r="AV16" s="76">
        <f t="shared" si="23"/>
        <v>0</v>
      </c>
      <c r="AW16" s="76">
        <f t="shared" si="23"/>
        <v>0</v>
      </c>
      <c r="AX16" s="76">
        <f t="shared" si="23"/>
        <v>0</v>
      </c>
      <c r="AY16" s="76">
        <f t="shared" si="23"/>
        <v>0</v>
      </c>
      <c r="AZ16" s="79">
        <f t="shared" si="23"/>
        <v>0</v>
      </c>
      <c r="BA16" s="78">
        <f t="shared" si="23"/>
        <v>0</v>
      </c>
      <c r="BB16" s="77"/>
      <c r="BC16" s="76"/>
      <c r="BD16" s="76"/>
      <c r="BE16" s="76"/>
      <c r="BF16" s="76"/>
      <c r="BG16" s="75"/>
      <c r="BI16" s="76"/>
      <c r="BJ16" s="76">
        <f t="shared" ref="BJ16:BP16" si="24">$U$16*F16</f>
        <v>0</v>
      </c>
      <c r="BK16" s="76">
        <f t="shared" si="24"/>
        <v>0</v>
      </c>
      <c r="BL16" s="76">
        <f t="shared" si="24"/>
        <v>0</v>
      </c>
      <c r="BM16" s="76">
        <f t="shared" si="24"/>
        <v>0</v>
      </c>
      <c r="BN16" s="79">
        <f t="shared" si="24"/>
        <v>0</v>
      </c>
      <c r="BO16" s="78">
        <f t="shared" si="24"/>
        <v>0</v>
      </c>
      <c r="BP16" s="77">
        <f t="shared" si="24"/>
        <v>0</v>
      </c>
      <c r="BQ16" s="76"/>
      <c r="BR16" s="76"/>
      <c r="BS16" s="76"/>
      <c r="BT16" s="76"/>
      <c r="BU16" s="75"/>
      <c r="BW16" s="76"/>
      <c r="BX16" s="76"/>
      <c r="BY16" s="76">
        <f t="shared" ref="BY16:CE16" si="25">$V$16*F16</f>
        <v>0</v>
      </c>
      <c r="BZ16" s="76">
        <f t="shared" si="25"/>
        <v>0</v>
      </c>
      <c r="CA16" s="76">
        <f t="shared" si="25"/>
        <v>0</v>
      </c>
      <c r="CB16" s="79">
        <f t="shared" si="25"/>
        <v>0</v>
      </c>
      <c r="CC16" s="78">
        <f t="shared" si="25"/>
        <v>0</v>
      </c>
      <c r="CD16" s="77">
        <f t="shared" si="25"/>
        <v>0</v>
      </c>
      <c r="CE16" s="76">
        <f t="shared" si="25"/>
        <v>0</v>
      </c>
      <c r="CF16" s="76"/>
      <c r="CG16" s="76"/>
      <c r="CH16" s="76"/>
      <c r="CI16" s="75"/>
      <c r="CK16" s="76"/>
      <c r="CL16" s="76"/>
      <c r="CM16" s="76"/>
      <c r="CN16" s="76">
        <f t="shared" ref="CN16:CT16" si="26">$W$16*F16</f>
        <v>0</v>
      </c>
      <c r="CO16" s="76">
        <f t="shared" si="26"/>
        <v>0</v>
      </c>
      <c r="CP16" s="79">
        <f t="shared" si="26"/>
        <v>0</v>
      </c>
      <c r="CQ16" s="78">
        <f t="shared" si="26"/>
        <v>0</v>
      </c>
      <c r="CR16" s="77">
        <f t="shared" si="26"/>
        <v>0</v>
      </c>
      <c r="CS16" s="76">
        <f t="shared" si="26"/>
        <v>0</v>
      </c>
      <c r="CT16" s="76">
        <f t="shared" si="26"/>
        <v>0</v>
      </c>
      <c r="CU16" s="76"/>
      <c r="CV16" s="76"/>
      <c r="CW16" s="75"/>
      <c r="CY16" s="76"/>
      <c r="CZ16" s="76"/>
      <c r="DA16" s="76"/>
      <c r="DB16" s="76"/>
      <c r="DC16" s="76">
        <f t="shared" ref="DC16:DI16" si="27">$X$16*F16</f>
        <v>0</v>
      </c>
      <c r="DD16" s="79">
        <f t="shared" si="27"/>
        <v>0</v>
      </c>
      <c r="DE16" s="78">
        <f t="shared" si="27"/>
        <v>0</v>
      </c>
      <c r="DF16" s="77">
        <f t="shared" si="27"/>
        <v>0</v>
      </c>
      <c r="DG16" s="76">
        <f t="shared" si="27"/>
        <v>0</v>
      </c>
      <c r="DH16" s="76">
        <f t="shared" si="27"/>
        <v>0</v>
      </c>
      <c r="DI16" s="76">
        <f t="shared" si="27"/>
        <v>0</v>
      </c>
      <c r="DJ16" s="76"/>
      <c r="DK16" s="75"/>
      <c r="DM16" s="76"/>
      <c r="DN16" s="76"/>
      <c r="DO16" s="76"/>
      <c r="DP16" s="76"/>
      <c r="DQ16" s="76"/>
      <c r="DR16" s="79">
        <f t="shared" ref="DR16:DX16" si="28">$Y$16*F16</f>
        <v>0</v>
      </c>
      <c r="DS16" s="78">
        <f t="shared" si="28"/>
        <v>0</v>
      </c>
      <c r="DT16" s="77">
        <f t="shared" si="28"/>
        <v>0</v>
      </c>
      <c r="DU16" s="76">
        <f t="shared" si="28"/>
        <v>0</v>
      </c>
      <c r="DV16" s="76">
        <f t="shared" si="28"/>
        <v>0</v>
      </c>
      <c r="DW16" s="76">
        <f t="shared" si="28"/>
        <v>0</v>
      </c>
      <c r="DX16" s="76">
        <f t="shared" si="28"/>
        <v>0</v>
      </c>
      <c r="DY16" s="75"/>
      <c r="EA16" s="76"/>
      <c r="EB16" s="76"/>
      <c r="EC16" s="76"/>
      <c r="ED16" s="76"/>
      <c r="EE16" s="76"/>
      <c r="EF16" s="79"/>
      <c r="EG16" s="78">
        <f t="shared" ref="EG16:EM16" si="29">$Z$16*F16</f>
        <v>0</v>
      </c>
      <c r="EH16" s="77">
        <f t="shared" si="29"/>
        <v>0</v>
      </c>
      <c r="EI16" s="76">
        <f t="shared" si="29"/>
        <v>0</v>
      </c>
      <c r="EJ16" s="76">
        <f t="shared" si="29"/>
        <v>0</v>
      </c>
      <c r="EK16" s="76">
        <f t="shared" si="29"/>
        <v>0</v>
      </c>
      <c r="EL16" s="76">
        <f t="shared" si="29"/>
        <v>0</v>
      </c>
      <c r="EM16" s="75">
        <f t="shared" si="29"/>
        <v>0</v>
      </c>
      <c r="EO16" s="76"/>
      <c r="EP16" s="76"/>
      <c r="EQ16" s="76"/>
      <c r="ER16" s="76"/>
      <c r="ES16" s="76"/>
      <c r="ET16" s="79"/>
      <c r="EU16" s="78"/>
      <c r="EV16" s="77">
        <f t="shared" ref="EV16:FA16" si="30">$AA$16*F16</f>
        <v>0</v>
      </c>
      <c r="EW16" s="76">
        <f t="shared" si="30"/>
        <v>0</v>
      </c>
      <c r="EX16" s="76">
        <f t="shared" si="30"/>
        <v>0</v>
      </c>
      <c r="EY16" s="76">
        <f t="shared" si="30"/>
        <v>0</v>
      </c>
      <c r="EZ16" s="76">
        <f t="shared" si="30"/>
        <v>0</v>
      </c>
      <c r="FA16" s="75">
        <f t="shared" si="30"/>
        <v>0</v>
      </c>
      <c r="FC16" s="76"/>
      <c r="FD16" s="76"/>
      <c r="FE16" s="76"/>
      <c r="FF16" s="76"/>
      <c r="FG16" s="76"/>
      <c r="FH16" s="79"/>
      <c r="FI16" s="78"/>
      <c r="FJ16" s="77"/>
      <c r="FK16" s="76">
        <f>$AB$16*F16</f>
        <v>0</v>
      </c>
      <c r="FL16" s="76">
        <f>$AB$16*G16</f>
        <v>0</v>
      </c>
      <c r="FM16" s="76">
        <f>$AB$16*H16</f>
        <v>0</v>
      </c>
      <c r="FN16" s="76">
        <f>$AB$16*I16</f>
        <v>0</v>
      </c>
      <c r="FO16" s="75">
        <f>$AB$16*J16</f>
        <v>0</v>
      </c>
      <c r="FQ16" s="76"/>
      <c r="FR16" s="76"/>
      <c r="FS16" s="76"/>
      <c r="FT16" s="76"/>
      <c r="FU16" s="76"/>
      <c r="FV16" s="79"/>
      <c r="FW16" s="78"/>
      <c r="FX16" s="77"/>
      <c r="FY16" s="76"/>
      <c r="FZ16" s="76">
        <f>$AC$16*F16</f>
        <v>0</v>
      </c>
      <c r="GA16" s="76">
        <f>$AC$16*G16</f>
        <v>0</v>
      </c>
      <c r="GB16" s="76">
        <f>$AC$16*H16</f>
        <v>0</v>
      </c>
      <c r="GC16" s="75">
        <f>$AC$16*I16</f>
        <v>0</v>
      </c>
      <c r="GE16" s="76"/>
      <c r="GF16" s="76"/>
      <c r="GG16" s="76"/>
      <c r="GH16" s="76"/>
      <c r="GI16" s="76"/>
      <c r="GJ16" s="79"/>
      <c r="GK16" s="78"/>
      <c r="GL16" s="77"/>
      <c r="GM16" s="76"/>
      <c r="GN16" s="76"/>
      <c r="GO16" s="76">
        <f>$AD$16*F16</f>
        <v>0</v>
      </c>
      <c r="GP16" s="76">
        <f>$AD$16*G16</f>
        <v>0</v>
      </c>
      <c r="GQ16" s="75">
        <f>$AD$16*H16</f>
        <v>0</v>
      </c>
      <c r="GS16" s="76"/>
      <c r="GT16" s="76"/>
      <c r="GU16" s="76"/>
      <c r="GV16" s="76"/>
      <c r="GW16" s="76"/>
      <c r="GX16" s="79"/>
      <c r="GY16" s="78"/>
      <c r="GZ16" s="77"/>
      <c r="HA16" s="76"/>
      <c r="HB16" s="76"/>
      <c r="HC16" s="76"/>
      <c r="HD16" s="76">
        <f>$AE$16*F16</f>
        <v>0</v>
      </c>
      <c r="HE16" s="75">
        <f>$AE$16*G16</f>
        <v>0</v>
      </c>
    </row>
    <row r="17" spans="1:215" ht="24.95" customHeight="1">
      <c r="A17" s="306"/>
      <c r="B17" s="236"/>
      <c r="D17" s="88"/>
      <c r="E17" s="87"/>
      <c r="F17" s="86"/>
      <c r="G17" s="85"/>
      <c r="H17" s="85"/>
      <c r="I17" s="85"/>
      <c r="J17" s="85"/>
      <c r="K17" s="84"/>
      <c r="L17" s="82">
        <f>IF(0%,"",1-(F17+G17+H17+I17+J17+K17))</f>
        <v>1</v>
      </c>
      <c r="M17" s="81"/>
      <c r="N17" s="80"/>
      <c r="O17" s="80"/>
      <c r="P17" s="80"/>
      <c r="Q17" s="80"/>
      <c r="R17" s="80"/>
      <c r="T17" s="71">
        <f t="shared" si="3"/>
        <v>0</v>
      </c>
      <c r="U17" s="71">
        <f t="shared" si="4"/>
        <v>0</v>
      </c>
      <c r="V17" s="71">
        <f t="shared" si="5"/>
        <v>0</v>
      </c>
      <c r="W17" s="71">
        <f t="shared" si="6"/>
        <v>0</v>
      </c>
      <c r="X17" s="71">
        <f t="shared" si="7"/>
        <v>0</v>
      </c>
      <c r="Y17" s="71">
        <f t="shared" si="8"/>
        <v>0</v>
      </c>
      <c r="Z17" s="71">
        <f t="shared" si="9"/>
        <v>0</v>
      </c>
      <c r="AA17" s="71">
        <f t="shared" si="10"/>
        <v>0</v>
      </c>
      <c r="AB17" s="71">
        <f t="shared" si="11"/>
        <v>0</v>
      </c>
      <c r="AC17" s="71">
        <f t="shared" si="12"/>
        <v>0</v>
      </c>
      <c r="AD17" s="71">
        <f t="shared" si="13"/>
        <v>0</v>
      </c>
      <c r="AE17" s="71">
        <f t="shared" si="14"/>
        <v>0</v>
      </c>
      <c r="AG17" s="76"/>
      <c r="AH17" s="76"/>
      <c r="AI17" s="76"/>
      <c r="AJ17" s="76"/>
      <c r="AK17" s="76"/>
      <c r="AL17" s="79"/>
      <c r="AM17" s="78"/>
      <c r="AN17" s="77"/>
      <c r="AO17" s="76"/>
      <c r="AP17" s="76"/>
      <c r="AQ17" s="76"/>
      <c r="AR17" s="76"/>
      <c r="AS17" s="75"/>
      <c r="AU17" s="76">
        <f t="shared" ref="AU17:BA17" si="31">$T$17*F17</f>
        <v>0</v>
      </c>
      <c r="AV17" s="76">
        <f t="shared" si="31"/>
        <v>0</v>
      </c>
      <c r="AW17" s="76">
        <f t="shared" si="31"/>
        <v>0</v>
      </c>
      <c r="AX17" s="76">
        <f t="shared" si="31"/>
        <v>0</v>
      </c>
      <c r="AY17" s="76">
        <f t="shared" si="31"/>
        <v>0</v>
      </c>
      <c r="AZ17" s="79">
        <f t="shared" si="31"/>
        <v>0</v>
      </c>
      <c r="BA17" s="78">
        <f t="shared" si="31"/>
        <v>0</v>
      </c>
      <c r="BB17" s="77"/>
      <c r="BC17" s="76"/>
      <c r="BD17" s="76"/>
      <c r="BE17" s="76"/>
      <c r="BF17" s="76"/>
      <c r="BG17" s="75"/>
      <c r="BI17" s="76"/>
      <c r="BJ17" s="76">
        <f t="shared" ref="BJ17:BP17" si="32">$U$17*F17</f>
        <v>0</v>
      </c>
      <c r="BK17" s="76">
        <f t="shared" si="32"/>
        <v>0</v>
      </c>
      <c r="BL17" s="76">
        <f t="shared" si="32"/>
        <v>0</v>
      </c>
      <c r="BM17" s="76">
        <f t="shared" si="32"/>
        <v>0</v>
      </c>
      <c r="BN17" s="79">
        <f t="shared" si="32"/>
        <v>0</v>
      </c>
      <c r="BO17" s="78">
        <f t="shared" si="32"/>
        <v>0</v>
      </c>
      <c r="BP17" s="77">
        <f t="shared" si="32"/>
        <v>0</v>
      </c>
      <c r="BQ17" s="76"/>
      <c r="BR17" s="76"/>
      <c r="BS17" s="76"/>
      <c r="BT17" s="76"/>
      <c r="BU17" s="75"/>
      <c r="BW17" s="76"/>
      <c r="BX17" s="76"/>
      <c r="BY17" s="76">
        <f t="shared" ref="BY17:CE17" si="33">$V$17*F17</f>
        <v>0</v>
      </c>
      <c r="BZ17" s="76">
        <f t="shared" si="33"/>
        <v>0</v>
      </c>
      <c r="CA17" s="76">
        <f t="shared" si="33"/>
        <v>0</v>
      </c>
      <c r="CB17" s="79">
        <f t="shared" si="33"/>
        <v>0</v>
      </c>
      <c r="CC17" s="78">
        <f t="shared" si="33"/>
        <v>0</v>
      </c>
      <c r="CD17" s="77">
        <f t="shared" si="33"/>
        <v>0</v>
      </c>
      <c r="CE17" s="76">
        <f t="shared" si="33"/>
        <v>0</v>
      </c>
      <c r="CF17" s="76"/>
      <c r="CG17" s="76"/>
      <c r="CH17" s="76"/>
      <c r="CI17" s="75"/>
      <c r="CK17" s="76"/>
      <c r="CL17" s="76"/>
      <c r="CM17" s="76"/>
      <c r="CN17" s="76">
        <f t="shared" ref="CN17:CT17" si="34">$W$17*F17</f>
        <v>0</v>
      </c>
      <c r="CO17" s="76">
        <f t="shared" si="34"/>
        <v>0</v>
      </c>
      <c r="CP17" s="79">
        <f t="shared" si="34"/>
        <v>0</v>
      </c>
      <c r="CQ17" s="78">
        <f t="shared" si="34"/>
        <v>0</v>
      </c>
      <c r="CR17" s="77">
        <f t="shared" si="34"/>
        <v>0</v>
      </c>
      <c r="CS17" s="76">
        <f t="shared" si="34"/>
        <v>0</v>
      </c>
      <c r="CT17" s="76">
        <f t="shared" si="34"/>
        <v>0</v>
      </c>
      <c r="CU17" s="76"/>
      <c r="CV17" s="76"/>
      <c r="CW17" s="75"/>
      <c r="CY17" s="76"/>
      <c r="CZ17" s="76"/>
      <c r="DA17" s="76"/>
      <c r="DB17" s="76"/>
      <c r="DC17" s="76">
        <f t="shared" ref="DC17:DI17" si="35">$X$17*F17</f>
        <v>0</v>
      </c>
      <c r="DD17" s="79">
        <f t="shared" si="35"/>
        <v>0</v>
      </c>
      <c r="DE17" s="78">
        <f t="shared" si="35"/>
        <v>0</v>
      </c>
      <c r="DF17" s="77">
        <f t="shared" si="35"/>
        <v>0</v>
      </c>
      <c r="DG17" s="76">
        <f t="shared" si="35"/>
        <v>0</v>
      </c>
      <c r="DH17" s="76">
        <f t="shared" si="35"/>
        <v>0</v>
      </c>
      <c r="DI17" s="76">
        <f t="shared" si="35"/>
        <v>0</v>
      </c>
      <c r="DJ17" s="76"/>
      <c r="DK17" s="75"/>
      <c r="DM17" s="76"/>
      <c r="DN17" s="76"/>
      <c r="DO17" s="76"/>
      <c r="DP17" s="76"/>
      <c r="DQ17" s="76"/>
      <c r="DR17" s="79">
        <f t="shared" ref="DR17:DX17" si="36">$Y$17*F17</f>
        <v>0</v>
      </c>
      <c r="DS17" s="78">
        <f t="shared" si="36"/>
        <v>0</v>
      </c>
      <c r="DT17" s="77">
        <f t="shared" si="36"/>
        <v>0</v>
      </c>
      <c r="DU17" s="76">
        <f t="shared" si="36"/>
        <v>0</v>
      </c>
      <c r="DV17" s="76">
        <f t="shared" si="36"/>
        <v>0</v>
      </c>
      <c r="DW17" s="76">
        <f t="shared" si="36"/>
        <v>0</v>
      </c>
      <c r="DX17" s="76">
        <f t="shared" si="36"/>
        <v>0</v>
      </c>
      <c r="DY17" s="75"/>
      <c r="EA17" s="76"/>
      <c r="EB17" s="76"/>
      <c r="EC17" s="76"/>
      <c r="ED17" s="76"/>
      <c r="EE17" s="76"/>
      <c r="EF17" s="79"/>
      <c r="EG17" s="78">
        <f t="shared" ref="EG17:EM17" si="37">$Z$17*F17</f>
        <v>0</v>
      </c>
      <c r="EH17" s="77">
        <f t="shared" si="37"/>
        <v>0</v>
      </c>
      <c r="EI17" s="76">
        <f t="shared" si="37"/>
        <v>0</v>
      </c>
      <c r="EJ17" s="76">
        <f t="shared" si="37"/>
        <v>0</v>
      </c>
      <c r="EK17" s="76">
        <f t="shared" si="37"/>
        <v>0</v>
      </c>
      <c r="EL17" s="76">
        <f t="shared" si="37"/>
        <v>0</v>
      </c>
      <c r="EM17" s="75">
        <f t="shared" si="37"/>
        <v>0</v>
      </c>
      <c r="EO17" s="76"/>
      <c r="EP17" s="76"/>
      <c r="EQ17" s="76"/>
      <c r="ER17" s="76"/>
      <c r="ES17" s="76"/>
      <c r="ET17" s="79"/>
      <c r="EU17" s="78"/>
      <c r="EV17" s="77">
        <f t="shared" ref="EV17:FA17" si="38">$AA$17*F17</f>
        <v>0</v>
      </c>
      <c r="EW17" s="76">
        <f t="shared" si="38"/>
        <v>0</v>
      </c>
      <c r="EX17" s="76">
        <f t="shared" si="38"/>
        <v>0</v>
      </c>
      <c r="EY17" s="76">
        <f t="shared" si="38"/>
        <v>0</v>
      </c>
      <c r="EZ17" s="76">
        <f t="shared" si="38"/>
        <v>0</v>
      </c>
      <c r="FA17" s="75">
        <f t="shared" si="38"/>
        <v>0</v>
      </c>
      <c r="FC17" s="76"/>
      <c r="FD17" s="76"/>
      <c r="FE17" s="76"/>
      <c r="FF17" s="76"/>
      <c r="FG17" s="76"/>
      <c r="FH17" s="79"/>
      <c r="FI17" s="78"/>
      <c r="FJ17" s="77"/>
      <c r="FK17" s="76">
        <f>$AB$17*F17</f>
        <v>0</v>
      </c>
      <c r="FL17" s="76">
        <f>$AB$17*G17</f>
        <v>0</v>
      </c>
      <c r="FM17" s="76">
        <f>$AB$17*H17</f>
        <v>0</v>
      </c>
      <c r="FN17" s="76">
        <f>$AB$17*I17</f>
        <v>0</v>
      </c>
      <c r="FO17" s="75">
        <f>$AB$17*J17</f>
        <v>0</v>
      </c>
      <c r="FQ17" s="76"/>
      <c r="FR17" s="76"/>
      <c r="FS17" s="76"/>
      <c r="FT17" s="76"/>
      <c r="FU17" s="76"/>
      <c r="FV17" s="79"/>
      <c r="FW17" s="78"/>
      <c r="FX17" s="77"/>
      <c r="FY17" s="76"/>
      <c r="FZ17" s="76">
        <f>$AC$17*F17</f>
        <v>0</v>
      </c>
      <c r="GA17" s="76">
        <f>$AC$17*G17</f>
        <v>0</v>
      </c>
      <c r="GB17" s="76">
        <f>$AC$17*H17</f>
        <v>0</v>
      </c>
      <c r="GC17" s="75">
        <f>$AC$17*I17</f>
        <v>0</v>
      </c>
      <c r="GE17" s="76"/>
      <c r="GF17" s="76"/>
      <c r="GG17" s="76"/>
      <c r="GH17" s="76"/>
      <c r="GI17" s="76"/>
      <c r="GJ17" s="79"/>
      <c r="GK17" s="78"/>
      <c r="GL17" s="77"/>
      <c r="GM17" s="76"/>
      <c r="GN17" s="76"/>
      <c r="GO17" s="76">
        <f>$AD$17*F17</f>
        <v>0</v>
      </c>
      <c r="GP17" s="76">
        <f>$AD$17*G17</f>
        <v>0</v>
      </c>
      <c r="GQ17" s="75">
        <f>$AD$17*H17</f>
        <v>0</v>
      </c>
      <c r="GS17" s="76"/>
      <c r="GT17" s="76"/>
      <c r="GU17" s="76"/>
      <c r="GV17" s="76"/>
      <c r="GW17" s="76"/>
      <c r="GX17" s="79"/>
      <c r="GY17" s="78"/>
      <c r="GZ17" s="77"/>
      <c r="HA17" s="76"/>
      <c r="HB17" s="76"/>
      <c r="HC17" s="76"/>
      <c r="HD17" s="76">
        <f>$AE$17*F17</f>
        <v>0</v>
      </c>
      <c r="HE17" s="75">
        <f>$AE$17*G17</f>
        <v>0</v>
      </c>
    </row>
    <row r="18" spans="1:215" ht="24.95" customHeight="1">
      <c r="A18" s="306"/>
      <c r="B18" s="202"/>
      <c r="D18" s="88"/>
      <c r="E18" s="87"/>
      <c r="F18" s="86"/>
      <c r="G18" s="85"/>
      <c r="H18" s="85"/>
      <c r="I18" s="85"/>
      <c r="J18" s="85"/>
      <c r="K18" s="84"/>
      <c r="L18" s="82">
        <f t="shared" ref="L18:L25" si="39">IF(0%,"",1-(F18+G18+H18+I18+J18+K18))</f>
        <v>1</v>
      </c>
      <c r="M18" s="81"/>
      <c r="N18" s="80"/>
      <c r="O18" s="80"/>
      <c r="P18" s="80"/>
      <c r="Q18" s="80"/>
      <c r="R18" s="80"/>
      <c r="T18" s="71">
        <f t="shared" si="3"/>
        <v>0</v>
      </c>
      <c r="U18" s="71">
        <f t="shared" si="4"/>
        <v>0</v>
      </c>
      <c r="V18" s="71">
        <f t="shared" si="5"/>
        <v>0</v>
      </c>
      <c r="W18" s="71">
        <f t="shared" si="6"/>
        <v>0</v>
      </c>
      <c r="X18" s="71">
        <f t="shared" si="7"/>
        <v>0</v>
      </c>
      <c r="Y18" s="71">
        <f t="shared" si="8"/>
        <v>0</v>
      </c>
      <c r="Z18" s="71">
        <f t="shared" si="9"/>
        <v>0</v>
      </c>
      <c r="AA18" s="71">
        <f t="shared" si="10"/>
        <v>0</v>
      </c>
      <c r="AB18" s="71">
        <f t="shared" si="11"/>
        <v>0</v>
      </c>
      <c r="AC18" s="71">
        <f t="shared" si="12"/>
        <v>0</v>
      </c>
      <c r="AD18" s="71">
        <f t="shared" si="13"/>
        <v>0</v>
      </c>
      <c r="AE18" s="71">
        <f t="shared" si="14"/>
        <v>0</v>
      </c>
      <c r="AG18" s="76"/>
      <c r="AH18" s="76"/>
      <c r="AI18" s="76"/>
      <c r="AJ18" s="76"/>
      <c r="AK18" s="76"/>
      <c r="AL18" s="79"/>
      <c r="AM18" s="78"/>
      <c r="AN18" s="77"/>
      <c r="AO18" s="76"/>
      <c r="AP18" s="76"/>
      <c r="AQ18" s="76"/>
      <c r="AR18" s="76"/>
      <c r="AS18" s="75"/>
      <c r="AU18" s="76">
        <f t="shared" ref="AU18:BA18" si="40">$T$18*F18</f>
        <v>0</v>
      </c>
      <c r="AV18" s="76">
        <f t="shared" si="40"/>
        <v>0</v>
      </c>
      <c r="AW18" s="76">
        <f t="shared" si="40"/>
        <v>0</v>
      </c>
      <c r="AX18" s="76">
        <f t="shared" si="40"/>
        <v>0</v>
      </c>
      <c r="AY18" s="76">
        <f t="shared" si="40"/>
        <v>0</v>
      </c>
      <c r="AZ18" s="79">
        <f t="shared" si="40"/>
        <v>0</v>
      </c>
      <c r="BA18" s="78">
        <f t="shared" si="40"/>
        <v>0</v>
      </c>
      <c r="BB18" s="77"/>
      <c r="BC18" s="76"/>
      <c r="BD18" s="76"/>
      <c r="BE18" s="76"/>
      <c r="BF18" s="76"/>
      <c r="BG18" s="75"/>
      <c r="BI18" s="76"/>
      <c r="BJ18" s="76">
        <f t="shared" ref="BJ18:BP18" si="41">$U$18*F18</f>
        <v>0</v>
      </c>
      <c r="BK18" s="76">
        <f t="shared" si="41"/>
        <v>0</v>
      </c>
      <c r="BL18" s="76">
        <f t="shared" si="41"/>
        <v>0</v>
      </c>
      <c r="BM18" s="76">
        <f t="shared" si="41"/>
        <v>0</v>
      </c>
      <c r="BN18" s="79">
        <f t="shared" si="41"/>
        <v>0</v>
      </c>
      <c r="BO18" s="78">
        <f t="shared" si="41"/>
        <v>0</v>
      </c>
      <c r="BP18" s="77">
        <f t="shared" si="41"/>
        <v>0</v>
      </c>
      <c r="BQ18" s="76"/>
      <c r="BR18" s="76"/>
      <c r="BS18" s="76"/>
      <c r="BT18" s="76"/>
      <c r="BU18" s="75"/>
      <c r="BW18" s="76"/>
      <c r="BX18" s="76"/>
      <c r="BY18" s="76">
        <f t="shared" ref="BY18:CE18" si="42">$V$18*F18</f>
        <v>0</v>
      </c>
      <c r="BZ18" s="76">
        <f t="shared" si="42"/>
        <v>0</v>
      </c>
      <c r="CA18" s="76">
        <f t="shared" si="42"/>
        <v>0</v>
      </c>
      <c r="CB18" s="79">
        <f t="shared" si="42"/>
        <v>0</v>
      </c>
      <c r="CC18" s="78">
        <f t="shared" si="42"/>
        <v>0</v>
      </c>
      <c r="CD18" s="77">
        <f t="shared" si="42"/>
        <v>0</v>
      </c>
      <c r="CE18" s="76">
        <f t="shared" si="42"/>
        <v>0</v>
      </c>
      <c r="CF18" s="76"/>
      <c r="CG18" s="76"/>
      <c r="CH18" s="76"/>
      <c r="CI18" s="75"/>
      <c r="CK18" s="76"/>
      <c r="CL18" s="76"/>
      <c r="CM18" s="76"/>
      <c r="CN18" s="76">
        <f t="shared" ref="CN18:CT18" si="43">$W$18*F18</f>
        <v>0</v>
      </c>
      <c r="CO18" s="76">
        <f t="shared" si="43"/>
        <v>0</v>
      </c>
      <c r="CP18" s="79">
        <f t="shared" si="43"/>
        <v>0</v>
      </c>
      <c r="CQ18" s="78">
        <f t="shared" si="43"/>
        <v>0</v>
      </c>
      <c r="CR18" s="77">
        <f t="shared" si="43"/>
        <v>0</v>
      </c>
      <c r="CS18" s="76">
        <f t="shared" si="43"/>
        <v>0</v>
      </c>
      <c r="CT18" s="76">
        <f t="shared" si="43"/>
        <v>0</v>
      </c>
      <c r="CU18" s="76"/>
      <c r="CV18" s="76"/>
      <c r="CW18" s="75"/>
      <c r="CY18" s="76"/>
      <c r="CZ18" s="76"/>
      <c r="DA18" s="76"/>
      <c r="DB18" s="76"/>
      <c r="DC18" s="76">
        <f t="shared" ref="DC18:DI18" si="44">$X$18*F18</f>
        <v>0</v>
      </c>
      <c r="DD18" s="79">
        <f t="shared" si="44"/>
        <v>0</v>
      </c>
      <c r="DE18" s="78">
        <f t="shared" si="44"/>
        <v>0</v>
      </c>
      <c r="DF18" s="77">
        <f t="shared" si="44"/>
        <v>0</v>
      </c>
      <c r="DG18" s="76">
        <f t="shared" si="44"/>
        <v>0</v>
      </c>
      <c r="DH18" s="76">
        <f t="shared" si="44"/>
        <v>0</v>
      </c>
      <c r="DI18" s="76">
        <f t="shared" si="44"/>
        <v>0</v>
      </c>
      <c r="DJ18" s="76"/>
      <c r="DK18" s="75"/>
      <c r="DM18" s="76"/>
      <c r="DN18" s="76"/>
      <c r="DO18" s="76"/>
      <c r="DP18" s="76"/>
      <c r="DQ18" s="76"/>
      <c r="DR18" s="79">
        <f t="shared" ref="DR18:DX18" si="45">$Y$18*F18</f>
        <v>0</v>
      </c>
      <c r="DS18" s="78">
        <f t="shared" si="45"/>
        <v>0</v>
      </c>
      <c r="DT18" s="77">
        <f t="shared" si="45"/>
        <v>0</v>
      </c>
      <c r="DU18" s="76">
        <f t="shared" si="45"/>
        <v>0</v>
      </c>
      <c r="DV18" s="76">
        <f t="shared" si="45"/>
        <v>0</v>
      </c>
      <c r="DW18" s="76">
        <f t="shared" si="45"/>
        <v>0</v>
      </c>
      <c r="DX18" s="76">
        <f t="shared" si="45"/>
        <v>0</v>
      </c>
      <c r="DY18" s="75"/>
      <c r="EA18" s="76"/>
      <c r="EB18" s="76"/>
      <c r="EC18" s="76"/>
      <c r="ED18" s="76"/>
      <c r="EE18" s="76"/>
      <c r="EF18" s="79"/>
      <c r="EG18" s="78">
        <f t="shared" ref="EG18:EM18" si="46">$Z$18*F18</f>
        <v>0</v>
      </c>
      <c r="EH18" s="77">
        <f t="shared" si="46"/>
        <v>0</v>
      </c>
      <c r="EI18" s="76">
        <f t="shared" si="46"/>
        <v>0</v>
      </c>
      <c r="EJ18" s="76">
        <f t="shared" si="46"/>
        <v>0</v>
      </c>
      <c r="EK18" s="76">
        <f t="shared" si="46"/>
        <v>0</v>
      </c>
      <c r="EL18" s="76">
        <f t="shared" si="46"/>
        <v>0</v>
      </c>
      <c r="EM18" s="75">
        <f t="shared" si="46"/>
        <v>0</v>
      </c>
      <c r="EO18" s="76"/>
      <c r="EP18" s="76"/>
      <c r="EQ18" s="76"/>
      <c r="ER18" s="76"/>
      <c r="ES18" s="76"/>
      <c r="ET18" s="79"/>
      <c r="EU18" s="78"/>
      <c r="EV18" s="77">
        <f t="shared" ref="EV18:FA18" si="47">$AA$18*F18</f>
        <v>0</v>
      </c>
      <c r="EW18" s="76">
        <f t="shared" si="47"/>
        <v>0</v>
      </c>
      <c r="EX18" s="76">
        <f t="shared" si="47"/>
        <v>0</v>
      </c>
      <c r="EY18" s="76">
        <f t="shared" si="47"/>
        <v>0</v>
      </c>
      <c r="EZ18" s="76">
        <f t="shared" si="47"/>
        <v>0</v>
      </c>
      <c r="FA18" s="75">
        <f t="shared" si="47"/>
        <v>0</v>
      </c>
      <c r="FC18" s="76"/>
      <c r="FD18" s="76"/>
      <c r="FE18" s="76"/>
      <c r="FF18" s="76"/>
      <c r="FG18" s="76"/>
      <c r="FH18" s="79"/>
      <c r="FI18" s="78"/>
      <c r="FJ18" s="77"/>
      <c r="FK18" s="76">
        <f>$AB$18*F18</f>
        <v>0</v>
      </c>
      <c r="FL18" s="76">
        <f>$AB$18*G18</f>
        <v>0</v>
      </c>
      <c r="FM18" s="76">
        <f>$AB$18*H18</f>
        <v>0</v>
      </c>
      <c r="FN18" s="76">
        <f>$AB$18*I18</f>
        <v>0</v>
      </c>
      <c r="FO18" s="75">
        <f>$AB$18*J18</f>
        <v>0</v>
      </c>
      <c r="FQ18" s="76"/>
      <c r="FR18" s="76"/>
      <c r="FS18" s="76"/>
      <c r="FT18" s="76"/>
      <c r="FU18" s="76"/>
      <c r="FV18" s="79"/>
      <c r="FW18" s="78"/>
      <c r="FX18" s="77"/>
      <c r="FY18" s="76"/>
      <c r="FZ18" s="76">
        <f>$AC$18*F18</f>
        <v>0</v>
      </c>
      <c r="GA18" s="76">
        <f>$AC$18*G18</f>
        <v>0</v>
      </c>
      <c r="GB18" s="76">
        <f>$AC$18*H18</f>
        <v>0</v>
      </c>
      <c r="GC18" s="75">
        <f>$AC$18*I18</f>
        <v>0</v>
      </c>
      <c r="GE18" s="76"/>
      <c r="GF18" s="76"/>
      <c r="GG18" s="76"/>
      <c r="GH18" s="76"/>
      <c r="GI18" s="76"/>
      <c r="GJ18" s="79"/>
      <c r="GK18" s="78"/>
      <c r="GL18" s="77"/>
      <c r="GM18" s="76"/>
      <c r="GN18" s="76"/>
      <c r="GO18" s="76">
        <f>$AD$18*F18</f>
        <v>0</v>
      </c>
      <c r="GP18" s="76">
        <f>$AD$18*G18</f>
        <v>0</v>
      </c>
      <c r="GQ18" s="75">
        <f>$AD$18*H18</f>
        <v>0</v>
      </c>
      <c r="GS18" s="76"/>
      <c r="GT18" s="76"/>
      <c r="GU18" s="76"/>
      <c r="GV18" s="76"/>
      <c r="GW18" s="76"/>
      <c r="GX18" s="79"/>
      <c r="GY18" s="78"/>
      <c r="GZ18" s="77"/>
      <c r="HA18" s="76"/>
      <c r="HB18" s="76"/>
      <c r="HC18" s="76"/>
      <c r="HD18" s="76">
        <f>$AE$18*F18</f>
        <v>0</v>
      </c>
      <c r="HE18" s="75">
        <f>$AE$18*G18</f>
        <v>0</v>
      </c>
      <c r="HG18" s="199"/>
    </row>
    <row r="19" spans="1:215" ht="24.95" customHeight="1">
      <c r="A19" s="306" t="s">
        <v>50</v>
      </c>
      <c r="B19" s="201" t="s">
        <v>93</v>
      </c>
      <c r="D19" s="88"/>
      <c r="E19" s="87"/>
      <c r="F19" s="86"/>
      <c r="G19" s="85"/>
      <c r="H19" s="85"/>
      <c r="I19" s="85"/>
      <c r="J19" s="85"/>
      <c r="K19" s="84"/>
      <c r="L19" s="82">
        <f t="shared" si="39"/>
        <v>1</v>
      </c>
      <c r="M19" s="81"/>
      <c r="N19" s="80"/>
      <c r="O19" s="80"/>
      <c r="P19" s="80"/>
      <c r="Q19" s="80"/>
      <c r="R19" s="80"/>
      <c r="T19" s="71">
        <f t="shared" si="3"/>
        <v>0</v>
      </c>
      <c r="U19" s="71">
        <f t="shared" si="4"/>
        <v>0</v>
      </c>
      <c r="V19" s="71">
        <f t="shared" si="5"/>
        <v>0</v>
      </c>
      <c r="W19" s="71">
        <f t="shared" si="6"/>
        <v>0</v>
      </c>
      <c r="X19" s="71">
        <f t="shared" si="7"/>
        <v>0</v>
      </c>
      <c r="Y19" s="71">
        <f t="shared" si="8"/>
        <v>0</v>
      </c>
      <c r="Z19" s="71">
        <f t="shared" si="9"/>
        <v>0</v>
      </c>
      <c r="AA19" s="71">
        <f t="shared" si="10"/>
        <v>0</v>
      </c>
      <c r="AB19" s="71">
        <f t="shared" si="11"/>
        <v>0</v>
      </c>
      <c r="AC19" s="71">
        <f t="shared" si="12"/>
        <v>0</v>
      </c>
      <c r="AD19" s="71">
        <f t="shared" si="13"/>
        <v>0</v>
      </c>
      <c r="AE19" s="71">
        <f t="shared" si="14"/>
        <v>0</v>
      </c>
      <c r="AG19" s="76"/>
      <c r="AH19" s="76"/>
      <c r="AI19" s="76"/>
      <c r="AJ19" s="76"/>
      <c r="AK19" s="76"/>
      <c r="AL19" s="79"/>
      <c r="AM19" s="78"/>
      <c r="AN19" s="77"/>
      <c r="AO19" s="76"/>
      <c r="AP19" s="76"/>
      <c r="AQ19" s="76"/>
      <c r="AR19" s="76"/>
      <c r="AS19" s="75"/>
      <c r="AU19" s="76">
        <f t="shared" ref="AU19:BA19" si="48">$T$19*F19</f>
        <v>0</v>
      </c>
      <c r="AV19" s="76">
        <f t="shared" si="48"/>
        <v>0</v>
      </c>
      <c r="AW19" s="76">
        <f t="shared" si="48"/>
        <v>0</v>
      </c>
      <c r="AX19" s="76">
        <f t="shared" si="48"/>
        <v>0</v>
      </c>
      <c r="AY19" s="76">
        <f t="shared" si="48"/>
        <v>0</v>
      </c>
      <c r="AZ19" s="79">
        <f t="shared" si="48"/>
        <v>0</v>
      </c>
      <c r="BA19" s="78">
        <f t="shared" si="48"/>
        <v>0</v>
      </c>
      <c r="BB19" s="77"/>
      <c r="BC19" s="76"/>
      <c r="BD19" s="76"/>
      <c r="BE19" s="76"/>
      <c r="BF19" s="76"/>
      <c r="BG19" s="75"/>
      <c r="BI19" s="76"/>
      <c r="BJ19" s="76">
        <f t="shared" ref="BJ19:BP19" si="49">$U$19*F19</f>
        <v>0</v>
      </c>
      <c r="BK19" s="76">
        <f t="shared" si="49"/>
        <v>0</v>
      </c>
      <c r="BL19" s="76">
        <f t="shared" si="49"/>
        <v>0</v>
      </c>
      <c r="BM19" s="76">
        <f t="shared" si="49"/>
        <v>0</v>
      </c>
      <c r="BN19" s="79">
        <f t="shared" si="49"/>
        <v>0</v>
      </c>
      <c r="BO19" s="78">
        <f t="shared" si="49"/>
        <v>0</v>
      </c>
      <c r="BP19" s="77">
        <f t="shared" si="49"/>
        <v>0</v>
      </c>
      <c r="BQ19" s="76"/>
      <c r="BR19" s="76"/>
      <c r="BS19" s="76"/>
      <c r="BT19" s="76"/>
      <c r="BU19" s="75"/>
      <c r="BW19" s="76"/>
      <c r="BX19" s="76"/>
      <c r="BY19" s="76">
        <f t="shared" ref="BY19:CE19" si="50">$V$19*F19</f>
        <v>0</v>
      </c>
      <c r="BZ19" s="76">
        <f t="shared" si="50"/>
        <v>0</v>
      </c>
      <c r="CA19" s="76">
        <f t="shared" si="50"/>
        <v>0</v>
      </c>
      <c r="CB19" s="79">
        <f t="shared" si="50"/>
        <v>0</v>
      </c>
      <c r="CC19" s="78">
        <f t="shared" si="50"/>
        <v>0</v>
      </c>
      <c r="CD19" s="77">
        <f t="shared" si="50"/>
        <v>0</v>
      </c>
      <c r="CE19" s="76">
        <f t="shared" si="50"/>
        <v>0</v>
      </c>
      <c r="CF19" s="76"/>
      <c r="CG19" s="76"/>
      <c r="CH19" s="76"/>
      <c r="CI19" s="75"/>
      <c r="CK19" s="76"/>
      <c r="CL19" s="76"/>
      <c r="CM19" s="76"/>
      <c r="CN19" s="76">
        <f t="shared" ref="CN19:CT19" si="51">$W$19*F19</f>
        <v>0</v>
      </c>
      <c r="CO19" s="76">
        <f t="shared" si="51"/>
        <v>0</v>
      </c>
      <c r="CP19" s="79">
        <f t="shared" si="51"/>
        <v>0</v>
      </c>
      <c r="CQ19" s="78">
        <f t="shared" si="51"/>
        <v>0</v>
      </c>
      <c r="CR19" s="77">
        <f t="shared" si="51"/>
        <v>0</v>
      </c>
      <c r="CS19" s="76">
        <f t="shared" si="51"/>
        <v>0</v>
      </c>
      <c r="CT19" s="76">
        <f t="shared" si="51"/>
        <v>0</v>
      </c>
      <c r="CU19" s="76"/>
      <c r="CV19" s="76"/>
      <c r="CW19" s="75"/>
      <c r="CY19" s="76"/>
      <c r="CZ19" s="76"/>
      <c r="DA19" s="76"/>
      <c r="DB19" s="76"/>
      <c r="DC19" s="76">
        <f t="shared" ref="DC19:DI19" si="52">$X$19*F19</f>
        <v>0</v>
      </c>
      <c r="DD19" s="79">
        <f t="shared" si="52"/>
        <v>0</v>
      </c>
      <c r="DE19" s="78">
        <f t="shared" si="52"/>
        <v>0</v>
      </c>
      <c r="DF19" s="77">
        <f t="shared" si="52"/>
        <v>0</v>
      </c>
      <c r="DG19" s="76">
        <f t="shared" si="52"/>
        <v>0</v>
      </c>
      <c r="DH19" s="76">
        <f t="shared" si="52"/>
        <v>0</v>
      </c>
      <c r="DI19" s="76">
        <f t="shared" si="52"/>
        <v>0</v>
      </c>
      <c r="DJ19" s="76"/>
      <c r="DK19" s="75"/>
      <c r="DM19" s="76"/>
      <c r="DN19" s="76"/>
      <c r="DO19" s="76"/>
      <c r="DP19" s="76"/>
      <c r="DQ19" s="76"/>
      <c r="DR19" s="79">
        <f t="shared" ref="DR19:DX19" si="53">$Y$19*F19</f>
        <v>0</v>
      </c>
      <c r="DS19" s="78">
        <f t="shared" si="53"/>
        <v>0</v>
      </c>
      <c r="DT19" s="77">
        <f t="shared" si="53"/>
        <v>0</v>
      </c>
      <c r="DU19" s="76">
        <f t="shared" si="53"/>
        <v>0</v>
      </c>
      <c r="DV19" s="76">
        <f t="shared" si="53"/>
        <v>0</v>
      </c>
      <c r="DW19" s="76">
        <f t="shared" si="53"/>
        <v>0</v>
      </c>
      <c r="DX19" s="76">
        <f t="shared" si="53"/>
        <v>0</v>
      </c>
      <c r="DY19" s="75"/>
      <c r="EA19" s="76"/>
      <c r="EB19" s="76"/>
      <c r="EC19" s="76"/>
      <c r="ED19" s="76"/>
      <c r="EE19" s="76"/>
      <c r="EF19" s="79"/>
      <c r="EG19" s="78">
        <f t="shared" ref="EG19:EM19" si="54">$Z$19*F19</f>
        <v>0</v>
      </c>
      <c r="EH19" s="77">
        <f t="shared" si="54"/>
        <v>0</v>
      </c>
      <c r="EI19" s="76">
        <f t="shared" si="54"/>
        <v>0</v>
      </c>
      <c r="EJ19" s="76">
        <f t="shared" si="54"/>
        <v>0</v>
      </c>
      <c r="EK19" s="76">
        <f t="shared" si="54"/>
        <v>0</v>
      </c>
      <c r="EL19" s="76">
        <f t="shared" si="54"/>
        <v>0</v>
      </c>
      <c r="EM19" s="75">
        <f t="shared" si="54"/>
        <v>0</v>
      </c>
      <c r="EO19" s="76"/>
      <c r="EP19" s="76"/>
      <c r="EQ19" s="76"/>
      <c r="ER19" s="76"/>
      <c r="ES19" s="76"/>
      <c r="ET19" s="79"/>
      <c r="EU19" s="78"/>
      <c r="EV19" s="77">
        <f t="shared" ref="EV19:FA19" si="55">$AA$19*F19</f>
        <v>0</v>
      </c>
      <c r="EW19" s="76">
        <f t="shared" si="55"/>
        <v>0</v>
      </c>
      <c r="EX19" s="76">
        <f t="shared" si="55"/>
        <v>0</v>
      </c>
      <c r="EY19" s="76">
        <f t="shared" si="55"/>
        <v>0</v>
      </c>
      <c r="EZ19" s="76">
        <f t="shared" si="55"/>
        <v>0</v>
      </c>
      <c r="FA19" s="75">
        <f t="shared" si="55"/>
        <v>0</v>
      </c>
      <c r="FC19" s="76"/>
      <c r="FD19" s="76"/>
      <c r="FE19" s="76"/>
      <c r="FF19" s="76"/>
      <c r="FG19" s="76"/>
      <c r="FH19" s="79"/>
      <c r="FI19" s="78"/>
      <c r="FJ19" s="77"/>
      <c r="FK19" s="76">
        <f>$AB$19*F19</f>
        <v>0</v>
      </c>
      <c r="FL19" s="76">
        <f>$AB$19*G19</f>
        <v>0</v>
      </c>
      <c r="FM19" s="76">
        <f>$AB$19*H19</f>
        <v>0</v>
      </c>
      <c r="FN19" s="76">
        <f>$AB$19*I19</f>
        <v>0</v>
      </c>
      <c r="FO19" s="75">
        <f>$AB$19*J19</f>
        <v>0</v>
      </c>
      <c r="FQ19" s="76"/>
      <c r="FR19" s="76"/>
      <c r="FS19" s="76"/>
      <c r="FT19" s="76"/>
      <c r="FU19" s="76"/>
      <c r="FV19" s="79"/>
      <c r="FW19" s="78"/>
      <c r="FX19" s="77"/>
      <c r="FY19" s="76"/>
      <c r="FZ19" s="76">
        <f>$AC$19*F19</f>
        <v>0</v>
      </c>
      <c r="GA19" s="76">
        <f>$AC$19*G19</f>
        <v>0</v>
      </c>
      <c r="GB19" s="76">
        <f>$AC$19*H19</f>
        <v>0</v>
      </c>
      <c r="GC19" s="75">
        <f>$AC$19*I19</f>
        <v>0</v>
      </c>
      <c r="GE19" s="76"/>
      <c r="GF19" s="76"/>
      <c r="GG19" s="76"/>
      <c r="GH19" s="76"/>
      <c r="GI19" s="76"/>
      <c r="GJ19" s="79"/>
      <c r="GK19" s="78"/>
      <c r="GL19" s="77"/>
      <c r="GM19" s="76"/>
      <c r="GN19" s="76"/>
      <c r="GO19" s="76">
        <f>$AD$19*F19</f>
        <v>0</v>
      </c>
      <c r="GP19" s="76">
        <f>$AD$19*G19</f>
        <v>0</v>
      </c>
      <c r="GQ19" s="75">
        <f>$AD$19*H19</f>
        <v>0</v>
      </c>
      <c r="GS19" s="76"/>
      <c r="GT19" s="76"/>
      <c r="GU19" s="76"/>
      <c r="GV19" s="76"/>
      <c r="GW19" s="76"/>
      <c r="GX19" s="79"/>
      <c r="GY19" s="78"/>
      <c r="GZ19" s="77"/>
      <c r="HA19" s="76"/>
      <c r="HB19" s="76"/>
      <c r="HC19" s="76"/>
      <c r="HD19" s="76">
        <f>$AE$19*F19</f>
        <v>0</v>
      </c>
      <c r="HE19" s="75">
        <f>$AE$19*G19</f>
        <v>0</v>
      </c>
    </row>
    <row r="20" spans="1:215" ht="24.95" customHeight="1">
      <c r="A20" s="306"/>
      <c r="B20" s="202" t="s">
        <v>94</v>
      </c>
      <c r="D20" s="88"/>
      <c r="E20" s="87"/>
      <c r="F20" s="86"/>
      <c r="G20" s="85"/>
      <c r="H20" s="85"/>
      <c r="I20" s="85"/>
      <c r="J20" s="85"/>
      <c r="K20" s="84"/>
      <c r="L20" s="82">
        <f t="shared" si="39"/>
        <v>1</v>
      </c>
      <c r="M20" s="81"/>
      <c r="N20" s="80"/>
      <c r="O20" s="80"/>
      <c r="P20" s="80"/>
      <c r="Q20" s="80"/>
      <c r="R20" s="80"/>
      <c r="T20" s="71">
        <f t="shared" si="3"/>
        <v>0</v>
      </c>
      <c r="U20" s="71">
        <f t="shared" si="4"/>
        <v>0</v>
      </c>
      <c r="V20" s="71">
        <f t="shared" si="5"/>
        <v>0</v>
      </c>
      <c r="W20" s="71">
        <f t="shared" si="6"/>
        <v>0</v>
      </c>
      <c r="X20" s="71">
        <f t="shared" si="7"/>
        <v>0</v>
      </c>
      <c r="Y20" s="71">
        <f t="shared" si="8"/>
        <v>0</v>
      </c>
      <c r="Z20" s="71">
        <f t="shared" si="9"/>
        <v>0</v>
      </c>
      <c r="AA20" s="71">
        <f t="shared" si="10"/>
        <v>0</v>
      </c>
      <c r="AB20" s="71">
        <f t="shared" si="11"/>
        <v>0</v>
      </c>
      <c r="AC20" s="71">
        <f t="shared" si="12"/>
        <v>0</v>
      </c>
      <c r="AD20" s="71">
        <f t="shared" si="13"/>
        <v>0</v>
      </c>
      <c r="AE20" s="71">
        <f t="shared" si="14"/>
        <v>0</v>
      </c>
      <c r="AG20" s="76"/>
      <c r="AH20" s="76"/>
      <c r="AI20" s="76"/>
      <c r="AJ20" s="76"/>
      <c r="AK20" s="76"/>
      <c r="AL20" s="79"/>
      <c r="AM20" s="78"/>
      <c r="AN20" s="77"/>
      <c r="AO20" s="76"/>
      <c r="AP20" s="76"/>
      <c r="AQ20" s="76"/>
      <c r="AR20" s="76"/>
      <c r="AS20" s="75"/>
      <c r="AU20" s="76">
        <f t="shared" ref="AU20:BA20" si="56">$T$20*F20</f>
        <v>0</v>
      </c>
      <c r="AV20" s="76">
        <f t="shared" si="56"/>
        <v>0</v>
      </c>
      <c r="AW20" s="76">
        <f t="shared" si="56"/>
        <v>0</v>
      </c>
      <c r="AX20" s="76">
        <f t="shared" si="56"/>
        <v>0</v>
      </c>
      <c r="AY20" s="76">
        <f t="shared" si="56"/>
        <v>0</v>
      </c>
      <c r="AZ20" s="79">
        <f t="shared" si="56"/>
        <v>0</v>
      </c>
      <c r="BA20" s="78">
        <f t="shared" si="56"/>
        <v>0</v>
      </c>
      <c r="BB20" s="77"/>
      <c r="BC20" s="76"/>
      <c r="BD20" s="76"/>
      <c r="BE20" s="76"/>
      <c r="BF20" s="76"/>
      <c r="BG20" s="75"/>
      <c r="BI20" s="76"/>
      <c r="BJ20" s="76">
        <f t="shared" ref="BJ20:BP20" si="57">$U$20*F20</f>
        <v>0</v>
      </c>
      <c r="BK20" s="76">
        <f t="shared" si="57"/>
        <v>0</v>
      </c>
      <c r="BL20" s="76">
        <f t="shared" si="57"/>
        <v>0</v>
      </c>
      <c r="BM20" s="76">
        <f t="shared" si="57"/>
        <v>0</v>
      </c>
      <c r="BN20" s="79">
        <f t="shared" si="57"/>
        <v>0</v>
      </c>
      <c r="BO20" s="78">
        <f t="shared" si="57"/>
        <v>0</v>
      </c>
      <c r="BP20" s="77">
        <f t="shared" si="57"/>
        <v>0</v>
      </c>
      <c r="BQ20" s="76"/>
      <c r="BR20" s="76"/>
      <c r="BS20" s="76"/>
      <c r="BT20" s="76"/>
      <c r="BU20" s="75"/>
      <c r="BW20" s="76"/>
      <c r="BX20" s="76"/>
      <c r="BY20" s="76">
        <f t="shared" ref="BY20:CE20" si="58">$V$20*F20</f>
        <v>0</v>
      </c>
      <c r="BZ20" s="76">
        <f t="shared" si="58"/>
        <v>0</v>
      </c>
      <c r="CA20" s="76">
        <f t="shared" si="58"/>
        <v>0</v>
      </c>
      <c r="CB20" s="79">
        <f t="shared" si="58"/>
        <v>0</v>
      </c>
      <c r="CC20" s="78">
        <f t="shared" si="58"/>
        <v>0</v>
      </c>
      <c r="CD20" s="77">
        <f t="shared" si="58"/>
        <v>0</v>
      </c>
      <c r="CE20" s="76">
        <f t="shared" si="58"/>
        <v>0</v>
      </c>
      <c r="CF20" s="76"/>
      <c r="CG20" s="76"/>
      <c r="CH20" s="76"/>
      <c r="CI20" s="75"/>
      <c r="CK20" s="76"/>
      <c r="CL20" s="76"/>
      <c r="CM20" s="76"/>
      <c r="CN20" s="76">
        <f t="shared" ref="CN20:CT20" si="59">$W$20*F20</f>
        <v>0</v>
      </c>
      <c r="CO20" s="76">
        <f t="shared" si="59"/>
        <v>0</v>
      </c>
      <c r="CP20" s="79">
        <f t="shared" si="59"/>
        <v>0</v>
      </c>
      <c r="CQ20" s="78">
        <f t="shared" si="59"/>
        <v>0</v>
      </c>
      <c r="CR20" s="77">
        <f t="shared" si="59"/>
        <v>0</v>
      </c>
      <c r="CS20" s="76">
        <f t="shared" si="59"/>
        <v>0</v>
      </c>
      <c r="CT20" s="76">
        <f t="shared" si="59"/>
        <v>0</v>
      </c>
      <c r="CU20" s="76"/>
      <c r="CV20" s="76"/>
      <c r="CW20" s="75"/>
      <c r="CY20" s="76"/>
      <c r="CZ20" s="76"/>
      <c r="DA20" s="76"/>
      <c r="DB20" s="76"/>
      <c r="DC20" s="76">
        <f t="shared" ref="DC20:DI20" si="60">$X$20*F20</f>
        <v>0</v>
      </c>
      <c r="DD20" s="79">
        <f t="shared" si="60"/>
        <v>0</v>
      </c>
      <c r="DE20" s="78">
        <f t="shared" si="60"/>
        <v>0</v>
      </c>
      <c r="DF20" s="77">
        <f t="shared" si="60"/>
        <v>0</v>
      </c>
      <c r="DG20" s="76">
        <f t="shared" si="60"/>
        <v>0</v>
      </c>
      <c r="DH20" s="76">
        <f t="shared" si="60"/>
        <v>0</v>
      </c>
      <c r="DI20" s="76">
        <f t="shared" si="60"/>
        <v>0</v>
      </c>
      <c r="DJ20" s="76"/>
      <c r="DK20" s="75"/>
      <c r="DM20" s="76"/>
      <c r="DN20" s="76"/>
      <c r="DO20" s="76"/>
      <c r="DP20" s="76"/>
      <c r="DQ20" s="76"/>
      <c r="DR20" s="79">
        <f t="shared" ref="DR20:DX20" si="61">$Y$20*F20</f>
        <v>0</v>
      </c>
      <c r="DS20" s="78">
        <f t="shared" si="61"/>
        <v>0</v>
      </c>
      <c r="DT20" s="77">
        <f t="shared" si="61"/>
        <v>0</v>
      </c>
      <c r="DU20" s="76">
        <f t="shared" si="61"/>
        <v>0</v>
      </c>
      <c r="DV20" s="76">
        <f t="shared" si="61"/>
        <v>0</v>
      </c>
      <c r="DW20" s="76">
        <f t="shared" si="61"/>
        <v>0</v>
      </c>
      <c r="DX20" s="76">
        <f t="shared" si="61"/>
        <v>0</v>
      </c>
      <c r="DY20" s="75"/>
      <c r="EA20" s="76"/>
      <c r="EB20" s="76"/>
      <c r="EC20" s="76"/>
      <c r="ED20" s="76"/>
      <c r="EE20" s="76"/>
      <c r="EF20" s="79"/>
      <c r="EG20" s="78">
        <f t="shared" ref="EG20:EM20" si="62">$Z$20*F20</f>
        <v>0</v>
      </c>
      <c r="EH20" s="77">
        <f t="shared" si="62"/>
        <v>0</v>
      </c>
      <c r="EI20" s="76">
        <f t="shared" si="62"/>
        <v>0</v>
      </c>
      <c r="EJ20" s="76">
        <f t="shared" si="62"/>
        <v>0</v>
      </c>
      <c r="EK20" s="76">
        <f t="shared" si="62"/>
        <v>0</v>
      </c>
      <c r="EL20" s="76">
        <f t="shared" si="62"/>
        <v>0</v>
      </c>
      <c r="EM20" s="75">
        <f t="shared" si="62"/>
        <v>0</v>
      </c>
      <c r="EO20" s="76"/>
      <c r="EP20" s="76"/>
      <c r="EQ20" s="76"/>
      <c r="ER20" s="76"/>
      <c r="ES20" s="76"/>
      <c r="ET20" s="79"/>
      <c r="EU20" s="78"/>
      <c r="EV20" s="77">
        <f t="shared" ref="EV20:FA20" si="63">$AA$20*F20</f>
        <v>0</v>
      </c>
      <c r="EW20" s="76">
        <f t="shared" si="63"/>
        <v>0</v>
      </c>
      <c r="EX20" s="76">
        <f t="shared" si="63"/>
        <v>0</v>
      </c>
      <c r="EY20" s="76">
        <f t="shared" si="63"/>
        <v>0</v>
      </c>
      <c r="EZ20" s="76">
        <f t="shared" si="63"/>
        <v>0</v>
      </c>
      <c r="FA20" s="75">
        <f t="shared" si="63"/>
        <v>0</v>
      </c>
      <c r="FC20" s="76"/>
      <c r="FD20" s="76"/>
      <c r="FE20" s="76"/>
      <c r="FF20" s="76"/>
      <c r="FG20" s="76"/>
      <c r="FH20" s="79"/>
      <c r="FI20" s="78"/>
      <c r="FJ20" s="77"/>
      <c r="FK20" s="76">
        <f>$AB$20*F20</f>
        <v>0</v>
      </c>
      <c r="FL20" s="76">
        <f>$AB$20*G20</f>
        <v>0</v>
      </c>
      <c r="FM20" s="76">
        <f>$AB$20*H20</f>
        <v>0</v>
      </c>
      <c r="FN20" s="76">
        <f>$AB$20*I20</f>
        <v>0</v>
      </c>
      <c r="FO20" s="75">
        <f>$AB$20*J20</f>
        <v>0</v>
      </c>
      <c r="FQ20" s="76"/>
      <c r="FR20" s="76"/>
      <c r="FS20" s="76"/>
      <c r="FT20" s="76"/>
      <c r="FU20" s="76"/>
      <c r="FV20" s="79"/>
      <c r="FW20" s="78"/>
      <c r="FX20" s="77"/>
      <c r="FY20" s="76"/>
      <c r="FZ20" s="76">
        <f>$AC$20*F20</f>
        <v>0</v>
      </c>
      <c r="GA20" s="76">
        <f>$AC$20*G20</f>
        <v>0</v>
      </c>
      <c r="GB20" s="76">
        <f>$AC$20*H20</f>
        <v>0</v>
      </c>
      <c r="GC20" s="75">
        <f>$AC$20*I20</f>
        <v>0</v>
      </c>
      <c r="GE20" s="76"/>
      <c r="GF20" s="76"/>
      <c r="GG20" s="76"/>
      <c r="GH20" s="76"/>
      <c r="GI20" s="76"/>
      <c r="GJ20" s="79"/>
      <c r="GK20" s="78"/>
      <c r="GL20" s="77"/>
      <c r="GM20" s="76"/>
      <c r="GN20" s="76"/>
      <c r="GO20" s="76">
        <f>$AD$20*F20</f>
        <v>0</v>
      </c>
      <c r="GP20" s="76">
        <f>$AD$20*G20</f>
        <v>0</v>
      </c>
      <c r="GQ20" s="75">
        <f>$AD$20*H20</f>
        <v>0</v>
      </c>
      <c r="GS20" s="76"/>
      <c r="GT20" s="76"/>
      <c r="GU20" s="76"/>
      <c r="GV20" s="76"/>
      <c r="GW20" s="76"/>
      <c r="GX20" s="79"/>
      <c r="GY20" s="78"/>
      <c r="GZ20" s="77"/>
      <c r="HA20" s="76"/>
      <c r="HB20" s="76"/>
      <c r="HC20" s="76"/>
      <c r="HD20" s="76">
        <f>$AE$20*F20</f>
        <v>0</v>
      </c>
      <c r="HE20" s="75">
        <f>$AE$20*G20</f>
        <v>0</v>
      </c>
    </row>
    <row r="21" spans="1:215" ht="24.95" customHeight="1">
      <c r="A21" s="306"/>
      <c r="B21" s="202" t="s">
        <v>95</v>
      </c>
      <c r="D21" s="88"/>
      <c r="E21" s="87"/>
      <c r="F21" s="86"/>
      <c r="G21" s="85"/>
      <c r="H21" s="85"/>
      <c r="I21" s="85"/>
      <c r="J21" s="85"/>
      <c r="K21" s="84"/>
      <c r="L21" s="82">
        <f t="shared" si="39"/>
        <v>1</v>
      </c>
      <c r="M21" s="81"/>
      <c r="N21" s="80"/>
      <c r="O21" s="80"/>
      <c r="P21" s="80"/>
      <c r="Q21" s="80"/>
      <c r="R21" s="80"/>
      <c r="T21" s="71">
        <f t="shared" si="3"/>
        <v>0</v>
      </c>
      <c r="U21" s="71">
        <f t="shared" si="4"/>
        <v>0</v>
      </c>
      <c r="V21" s="71">
        <f t="shared" si="5"/>
        <v>0</v>
      </c>
      <c r="W21" s="71">
        <f t="shared" si="6"/>
        <v>0</v>
      </c>
      <c r="X21" s="71">
        <f t="shared" si="7"/>
        <v>0</v>
      </c>
      <c r="Y21" s="71">
        <f t="shared" si="8"/>
        <v>0</v>
      </c>
      <c r="Z21" s="71">
        <f t="shared" si="9"/>
        <v>0</v>
      </c>
      <c r="AA21" s="71">
        <f t="shared" si="10"/>
        <v>0</v>
      </c>
      <c r="AB21" s="71">
        <f t="shared" si="11"/>
        <v>0</v>
      </c>
      <c r="AC21" s="71">
        <f t="shared" si="12"/>
        <v>0</v>
      </c>
      <c r="AD21" s="71">
        <f t="shared" si="13"/>
        <v>0</v>
      </c>
      <c r="AE21" s="71">
        <f t="shared" si="14"/>
        <v>0</v>
      </c>
      <c r="AG21" s="76"/>
      <c r="AH21" s="76"/>
      <c r="AI21" s="76"/>
      <c r="AJ21" s="76"/>
      <c r="AK21" s="76"/>
      <c r="AL21" s="79"/>
      <c r="AM21" s="78"/>
      <c r="AN21" s="77"/>
      <c r="AO21" s="76"/>
      <c r="AP21" s="76"/>
      <c r="AQ21" s="76"/>
      <c r="AR21" s="76"/>
      <c r="AS21" s="75"/>
      <c r="AU21" s="76">
        <f t="shared" ref="AU21:BA21" si="64">$T$21*F21</f>
        <v>0</v>
      </c>
      <c r="AV21" s="76">
        <f t="shared" si="64"/>
        <v>0</v>
      </c>
      <c r="AW21" s="76">
        <f t="shared" si="64"/>
        <v>0</v>
      </c>
      <c r="AX21" s="76">
        <f t="shared" si="64"/>
        <v>0</v>
      </c>
      <c r="AY21" s="76">
        <f t="shared" si="64"/>
        <v>0</v>
      </c>
      <c r="AZ21" s="79">
        <f t="shared" si="64"/>
        <v>0</v>
      </c>
      <c r="BA21" s="78">
        <f t="shared" si="64"/>
        <v>0</v>
      </c>
      <c r="BB21" s="77"/>
      <c r="BC21" s="76"/>
      <c r="BD21" s="76"/>
      <c r="BE21" s="76"/>
      <c r="BF21" s="76"/>
      <c r="BG21" s="75"/>
      <c r="BI21" s="76"/>
      <c r="BJ21" s="76">
        <f t="shared" ref="BJ21:BP21" si="65">$U$21*F21</f>
        <v>0</v>
      </c>
      <c r="BK21" s="76">
        <f t="shared" si="65"/>
        <v>0</v>
      </c>
      <c r="BL21" s="76">
        <f t="shared" si="65"/>
        <v>0</v>
      </c>
      <c r="BM21" s="76">
        <f t="shared" si="65"/>
        <v>0</v>
      </c>
      <c r="BN21" s="79">
        <f t="shared" si="65"/>
        <v>0</v>
      </c>
      <c r="BO21" s="78">
        <f t="shared" si="65"/>
        <v>0</v>
      </c>
      <c r="BP21" s="77">
        <f t="shared" si="65"/>
        <v>0</v>
      </c>
      <c r="BQ21" s="76"/>
      <c r="BR21" s="76"/>
      <c r="BS21" s="76"/>
      <c r="BT21" s="76"/>
      <c r="BU21" s="75"/>
      <c r="BW21" s="76"/>
      <c r="BX21" s="76"/>
      <c r="BY21" s="76">
        <f t="shared" ref="BY21:CE21" si="66">$V$21*F21</f>
        <v>0</v>
      </c>
      <c r="BZ21" s="76">
        <f t="shared" si="66"/>
        <v>0</v>
      </c>
      <c r="CA21" s="76">
        <f t="shared" si="66"/>
        <v>0</v>
      </c>
      <c r="CB21" s="79">
        <f t="shared" si="66"/>
        <v>0</v>
      </c>
      <c r="CC21" s="78">
        <f t="shared" si="66"/>
        <v>0</v>
      </c>
      <c r="CD21" s="77">
        <f t="shared" si="66"/>
        <v>0</v>
      </c>
      <c r="CE21" s="76">
        <f t="shared" si="66"/>
        <v>0</v>
      </c>
      <c r="CF21" s="76"/>
      <c r="CG21" s="76"/>
      <c r="CH21" s="76"/>
      <c r="CI21" s="75"/>
      <c r="CK21" s="76"/>
      <c r="CL21" s="76"/>
      <c r="CM21" s="76"/>
      <c r="CN21" s="76">
        <f t="shared" ref="CN21:CT21" si="67">$W$21*F21</f>
        <v>0</v>
      </c>
      <c r="CO21" s="76">
        <f t="shared" si="67"/>
        <v>0</v>
      </c>
      <c r="CP21" s="79">
        <f t="shared" si="67"/>
        <v>0</v>
      </c>
      <c r="CQ21" s="78">
        <f t="shared" si="67"/>
        <v>0</v>
      </c>
      <c r="CR21" s="77">
        <f t="shared" si="67"/>
        <v>0</v>
      </c>
      <c r="CS21" s="76">
        <f t="shared" si="67"/>
        <v>0</v>
      </c>
      <c r="CT21" s="76">
        <f t="shared" si="67"/>
        <v>0</v>
      </c>
      <c r="CU21" s="76"/>
      <c r="CV21" s="76"/>
      <c r="CW21" s="75"/>
      <c r="CY21" s="76"/>
      <c r="CZ21" s="76"/>
      <c r="DA21" s="76"/>
      <c r="DB21" s="76"/>
      <c r="DC21" s="76">
        <f t="shared" ref="DC21:DI21" si="68">$X$21*F21</f>
        <v>0</v>
      </c>
      <c r="DD21" s="79">
        <f t="shared" si="68"/>
        <v>0</v>
      </c>
      <c r="DE21" s="78">
        <f t="shared" si="68"/>
        <v>0</v>
      </c>
      <c r="DF21" s="77">
        <f t="shared" si="68"/>
        <v>0</v>
      </c>
      <c r="DG21" s="76">
        <f t="shared" si="68"/>
        <v>0</v>
      </c>
      <c r="DH21" s="76">
        <f t="shared" si="68"/>
        <v>0</v>
      </c>
      <c r="DI21" s="76">
        <f t="shared" si="68"/>
        <v>0</v>
      </c>
      <c r="DJ21" s="76"/>
      <c r="DK21" s="75"/>
      <c r="DM21" s="76"/>
      <c r="DN21" s="76"/>
      <c r="DO21" s="76"/>
      <c r="DP21" s="76"/>
      <c r="DQ21" s="76"/>
      <c r="DR21" s="79">
        <f t="shared" ref="DR21:DX21" si="69">$Y$21*F21</f>
        <v>0</v>
      </c>
      <c r="DS21" s="78">
        <f t="shared" si="69"/>
        <v>0</v>
      </c>
      <c r="DT21" s="77">
        <f t="shared" si="69"/>
        <v>0</v>
      </c>
      <c r="DU21" s="76">
        <f t="shared" si="69"/>
        <v>0</v>
      </c>
      <c r="DV21" s="76">
        <f t="shared" si="69"/>
        <v>0</v>
      </c>
      <c r="DW21" s="76">
        <f t="shared" si="69"/>
        <v>0</v>
      </c>
      <c r="DX21" s="76">
        <f t="shared" si="69"/>
        <v>0</v>
      </c>
      <c r="DY21" s="75"/>
      <c r="EA21" s="76"/>
      <c r="EB21" s="76"/>
      <c r="EC21" s="76"/>
      <c r="ED21" s="76"/>
      <c r="EE21" s="76"/>
      <c r="EF21" s="79"/>
      <c r="EG21" s="78">
        <f t="shared" ref="EG21:EM21" si="70">$Z$21*F21</f>
        <v>0</v>
      </c>
      <c r="EH21" s="77">
        <f t="shared" si="70"/>
        <v>0</v>
      </c>
      <c r="EI21" s="76">
        <f t="shared" si="70"/>
        <v>0</v>
      </c>
      <c r="EJ21" s="76">
        <f t="shared" si="70"/>
        <v>0</v>
      </c>
      <c r="EK21" s="76">
        <f t="shared" si="70"/>
        <v>0</v>
      </c>
      <c r="EL21" s="76">
        <f t="shared" si="70"/>
        <v>0</v>
      </c>
      <c r="EM21" s="75">
        <f t="shared" si="70"/>
        <v>0</v>
      </c>
      <c r="EO21" s="76"/>
      <c r="EP21" s="76"/>
      <c r="EQ21" s="76"/>
      <c r="ER21" s="76"/>
      <c r="ES21" s="76"/>
      <c r="ET21" s="79"/>
      <c r="EU21" s="78"/>
      <c r="EV21" s="77">
        <f t="shared" ref="EV21:FA21" si="71">$AA$21*F21</f>
        <v>0</v>
      </c>
      <c r="EW21" s="76">
        <f t="shared" si="71"/>
        <v>0</v>
      </c>
      <c r="EX21" s="76">
        <f t="shared" si="71"/>
        <v>0</v>
      </c>
      <c r="EY21" s="76">
        <f t="shared" si="71"/>
        <v>0</v>
      </c>
      <c r="EZ21" s="76">
        <f t="shared" si="71"/>
        <v>0</v>
      </c>
      <c r="FA21" s="75">
        <f t="shared" si="71"/>
        <v>0</v>
      </c>
      <c r="FC21" s="76"/>
      <c r="FD21" s="76"/>
      <c r="FE21" s="76"/>
      <c r="FF21" s="76"/>
      <c r="FG21" s="76"/>
      <c r="FH21" s="79"/>
      <c r="FI21" s="78"/>
      <c r="FJ21" s="77"/>
      <c r="FK21" s="76">
        <f>$AB$21*F21</f>
        <v>0</v>
      </c>
      <c r="FL21" s="76">
        <f>$AB$21*G21</f>
        <v>0</v>
      </c>
      <c r="FM21" s="76">
        <f>$AB$21*H21</f>
        <v>0</v>
      </c>
      <c r="FN21" s="76">
        <f>$AB$21*I21</f>
        <v>0</v>
      </c>
      <c r="FO21" s="75">
        <f>$AB$21*J21</f>
        <v>0</v>
      </c>
      <c r="FQ21" s="76"/>
      <c r="FR21" s="76"/>
      <c r="FS21" s="76"/>
      <c r="FT21" s="76"/>
      <c r="FU21" s="76"/>
      <c r="FV21" s="79"/>
      <c r="FW21" s="78"/>
      <c r="FX21" s="77"/>
      <c r="FY21" s="76"/>
      <c r="FZ21" s="76">
        <f>$AC$21*F21</f>
        <v>0</v>
      </c>
      <c r="GA21" s="76">
        <f>$AC$21*G21</f>
        <v>0</v>
      </c>
      <c r="GB21" s="76">
        <f>$AC$21*H21</f>
        <v>0</v>
      </c>
      <c r="GC21" s="75">
        <f>$AC$21*I21</f>
        <v>0</v>
      </c>
      <c r="GE21" s="76"/>
      <c r="GF21" s="76"/>
      <c r="GG21" s="76"/>
      <c r="GH21" s="76"/>
      <c r="GI21" s="76"/>
      <c r="GJ21" s="79"/>
      <c r="GK21" s="78"/>
      <c r="GL21" s="77"/>
      <c r="GM21" s="76"/>
      <c r="GN21" s="76"/>
      <c r="GO21" s="76">
        <f>$AD$21*F21</f>
        <v>0</v>
      </c>
      <c r="GP21" s="76">
        <f>$AD$21*G21</f>
        <v>0</v>
      </c>
      <c r="GQ21" s="75">
        <f>$AD$21*H21</f>
        <v>0</v>
      </c>
      <c r="GS21" s="76"/>
      <c r="GT21" s="76"/>
      <c r="GU21" s="76"/>
      <c r="GV21" s="76"/>
      <c r="GW21" s="76"/>
      <c r="GX21" s="79"/>
      <c r="GY21" s="78"/>
      <c r="GZ21" s="77"/>
      <c r="HA21" s="76"/>
      <c r="HB21" s="76"/>
      <c r="HC21" s="76"/>
      <c r="HD21" s="76">
        <f>$AE$21*F21</f>
        <v>0</v>
      </c>
      <c r="HE21" s="75">
        <f>$AE$21*G21</f>
        <v>0</v>
      </c>
    </row>
    <row r="22" spans="1:215" ht="24.95" customHeight="1">
      <c r="A22" s="306"/>
      <c r="B22" s="203"/>
      <c r="D22" s="88"/>
      <c r="E22" s="87"/>
      <c r="F22" s="86"/>
      <c r="G22" s="85"/>
      <c r="H22" s="85"/>
      <c r="I22" s="85"/>
      <c r="J22" s="85"/>
      <c r="K22" s="84"/>
      <c r="L22" s="82">
        <f t="shared" si="39"/>
        <v>1</v>
      </c>
      <c r="M22" s="81"/>
      <c r="N22" s="80"/>
      <c r="O22" s="80"/>
      <c r="P22" s="80"/>
      <c r="Q22" s="80"/>
      <c r="R22" s="80"/>
      <c r="T22" s="71">
        <f t="shared" si="3"/>
        <v>0</v>
      </c>
      <c r="U22" s="71">
        <f t="shared" si="4"/>
        <v>0</v>
      </c>
      <c r="V22" s="71">
        <f t="shared" si="5"/>
        <v>0</v>
      </c>
      <c r="W22" s="71">
        <f t="shared" si="6"/>
        <v>0</v>
      </c>
      <c r="X22" s="71">
        <f t="shared" si="7"/>
        <v>0</v>
      </c>
      <c r="Y22" s="71">
        <f t="shared" si="8"/>
        <v>0</v>
      </c>
      <c r="Z22" s="71">
        <f t="shared" si="9"/>
        <v>0</v>
      </c>
      <c r="AA22" s="71">
        <f t="shared" si="10"/>
        <v>0</v>
      </c>
      <c r="AB22" s="71">
        <f t="shared" si="11"/>
        <v>0</v>
      </c>
      <c r="AC22" s="71">
        <f t="shared" si="12"/>
        <v>0</v>
      </c>
      <c r="AD22" s="71">
        <f t="shared" si="13"/>
        <v>0</v>
      </c>
      <c r="AE22" s="71">
        <f t="shared" si="14"/>
        <v>0</v>
      </c>
      <c r="AG22" s="76"/>
      <c r="AH22" s="76"/>
      <c r="AI22" s="76"/>
      <c r="AJ22" s="76"/>
      <c r="AK22" s="76"/>
      <c r="AL22" s="79"/>
      <c r="AM22" s="78"/>
      <c r="AN22" s="77"/>
      <c r="AO22" s="76"/>
      <c r="AP22" s="76"/>
      <c r="AQ22" s="76"/>
      <c r="AR22" s="76"/>
      <c r="AS22" s="75"/>
      <c r="AU22" s="76">
        <f t="shared" ref="AU22:BA22" si="72">$T$22*F22</f>
        <v>0</v>
      </c>
      <c r="AV22" s="76">
        <f t="shared" si="72"/>
        <v>0</v>
      </c>
      <c r="AW22" s="76">
        <f t="shared" si="72"/>
        <v>0</v>
      </c>
      <c r="AX22" s="76">
        <f t="shared" si="72"/>
        <v>0</v>
      </c>
      <c r="AY22" s="76">
        <f t="shared" si="72"/>
        <v>0</v>
      </c>
      <c r="AZ22" s="79">
        <f t="shared" si="72"/>
        <v>0</v>
      </c>
      <c r="BA22" s="78">
        <f t="shared" si="72"/>
        <v>0</v>
      </c>
      <c r="BB22" s="77"/>
      <c r="BC22" s="76"/>
      <c r="BD22" s="76"/>
      <c r="BE22" s="76"/>
      <c r="BF22" s="76"/>
      <c r="BG22" s="75"/>
      <c r="BI22" s="76"/>
      <c r="BJ22" s="76">
        <f t="shared" ref="BJ22:BP22" si="73">$U$22*F22</f>
        <v>0</v>
      </c>
      <c r="BK22" s="76">
        <f t="shared" si="73"/>
        <v>0</v>
      </c>
      <c r="BL22" s="76">
        <f t="shared" si="73"/>
        <v>0</v>
      </c>
      <c r="BM22" s="76">
        <f t="shared" si="73"/>
        <v>0</v>
      </c>
      <c r="BN22" s="79">
        <f t="shared" si="73"/>
        <v>0</v>
      </c>
      <c r="BO22" s="78">
        <f t="shared" si="73"/>
        <v>0</v>
      </c>
      <c r="BP22" s="77">
        <f t="shared" si="73"/>
        <v>0</v>
      </c>
      <c r="BQ22" s="76"/>
      <c r="BR22" s="76"/>
      <c r="BS22" s="76"/>
      <c r="BT22" s="76"/>
      <c r="BU22" s="75"/>
      <c r="BW22" s="76"/>
      <c r="BX22" s="76"/>
      <c r="BY22" s="76">
        <f t="shared" ref="BY22:CE22" si="74">$V$22*F22</f>
        <v>0</v>
      </c>
      <c r="BZ22" s="76">
        <f t="shared" si="74"/>
        <v>0</v>
      </c>
      <c r="CA22" s="76">
        <f t="shared" si="74"/>
        <v>0</v>
      </c>
      <c r="CB22" s="79">
        <f t="shared" si="74"/>
        <v>0</v>
      </c>
      <c r="CC22" s="78">
        <f t="shared" si="74"/>
        <v>0</v>
      </c>
      <c r="CD22" s="77">
        <f t="shared" si="74"/>
        <v>0</v>
      </c>
      <c r="CE22" s="76">
        <f t="shared" si="74"/>
        <v>0</v>
      </c>
      <c r="CF22" s="76"/>
      <c r="CG22" s="76"/>
      <c r="CH22" s="76"/>
      <c r="CI22" s="75"/>
      <c r="CK22" s="76"/>
      <c r="CL22" s="76"/>
      <c r="CM22" s="76"/>
      <c r="CN22" s="76">
        <f t="shared" ref="CN22:CT22" si="75">$W$22*F22</f>
        <v>0</v>
      </c>
      <c r="CO22" s="76">
        <f t="shared" si="75"/>
        <v>0</v>
      </c>
      <c r="CP22" s="79">
        <f t="shared" si="75"/>
        <v>0</v>
      </c>
      <c r="CQ22" s="78">
        <f t="shared" si="75"/>
        <v>0</v>
      </c>
      <c r="CR22" s="77">
        <f t="shared" si="75"/>
        <v>0</v>
      </c>
      <c r="CS22" s="76">
        <f t="shared" si="75"/>
        <v>0</v>
      </c>
      <c r="CT22" s="76">
        <f t="shared" si="75"/>
        <v>0</v>
      </c>
      <c r="CU22" s="76"/>
      <c r="CV22" s="76"/>
      <c r="CW22" s="75"/>
      <c r="CY22" s="76"/>
      <c r="CZ22" s="76"/>
      <c r="DA22" s="76"/>
      <c r="DB22" s="76"/>
      <c r="DC22" s="76">
        <f t="shared" ref="DC22:DI22" si="76">$X$22*F22</f>
        <v>0</v>
      </c>
      <c r="DD22" s="79">
        <f t="shared" si="76"/>
        <v>0</v>
      </c>
      <c r="DE22" s="78">
        <f t="shared" si="76"/>
        <v>0</v>
      </c>
      <c r="DF22" s="77">
        <f t="shared" si="76"/>
        <v>0</v>
      </c>
      <c r="DG22" s="76">
        <f t="shared" si="76"/>
        <v>0</v>
      </c>
      <c r="DH22" s="76">
        <f t="shared" si="76"/>
        <v>0</v>
      </c>
      <c r="DI22" s="76">
        <f t="shared" si="76"/>
        <v>0</v>
      </c>
      <c r="DJ22" s="76"/>
      <c r="DK22" s="75"/>
      <c r="DM22" s="76"/>
      <c r="DN22" s="76"/>
      <c r="DO22" s="76"/>
      <c r="DP22" s="76"/>
      <c r="DQ22" s="76"/>
      <c r="DR22" s="79">
        <f t="shared" ref="DR22:DX22" si="77">$Y$22*F22</f>
        <v>0</v>
      </c>
      <c r="DS22" s="78">
        <f t="shared" si="77"/>
        <v>0</v>
      </c>
      <c r="DT22" s="77">
        <f t="shared" si="77"/>
        <v>0</v>
      </c>
      <c r="DU22" s="76">
        <f t="shared" si="77"/>
        <v>0</v>
      </c>
      <c r="DV22" s="76">
        <f t="shared" si="77"/>
        <v>0</v>
      </c>
      <c r="DW22" s="76">
        <f t="shared" si="77"/>
        <v>0</v>
      </c>
      <c r="DX22" s="76">
        <f t="shared" si="77"/>
        <v>0</v>
      </c>
      <c r="DY22" s="75"/>
      <c r="EA22" s="76"/>
      <c r="EB22" s="76"/>
      <c r="EC22" s="76"/>
      <c r="ED22" s="76"/>
      <c r="EE22" s="76"/>
      <c r="EF22" s="79"/>
      <c r="EG22" s="78">
        <f t="shared" ref="EG22:EM22" si="78">$Z$22*F22</f>
        <v>0</v>
      </c>
      <c r="EH22" s="77">
        <f t="shared" si="78"/>
        <v>0</v>
      </c>
      <c r="EI22" s="76">
        <f t="shared" si="78"/>
        <v>0</v>
      </c>
      <c r="EJ22" s="76">
        <f t="shared" si="78"/>
        <v>0</v>
      </c>
      <c r="EK22" s="76">
        <f t="shared" si="78"/>
        <v>0</v>
      </c>
      <c r="EL22" s="76">
        <f t="shared" si="78"/>
        <v>0</v>
      </c>
      <c r="EM22" s="75">
        <f t="shared" si="78"/>
        <v>0</v>
      </c>
      <c r="EO22" s="76"/>
      <c r="EP22" s="76"/>
      <c r="EQ22" s="76"/>
      <c r="ER22" s="76"/>
      <c r="ES22" s="76"/>
      <c r="ET22" s="79"/>
      <c r="EU22" s="78"/>
      <c r="EV22" s="77">
        <f t="shared" ref="EV22:FA22" si="79">$AA$22*F22</f>
        <v>0</v>
      </c>
      <c r="EW22" s="76">
        <f t="shared" si="79"/>
        <v>0</v>
      </c>
      <c r="EX22" s="76">
        <f t="shared" si="79"/>
        <v>0</v>
      </c>
      <c r="EY22" s="76">
        <f t="shared" si="79"/>
        <v>0</v>
      </c>
      <c r="EZ22" s="76">
        <f t="shared" si="79"/>
        <v>0</v>
      </c>
      <c r="FA22" s="75">
        <f t="shared" si="79"/>
        <v>0</v>
      </c>
      <c r="FC22" s="76"/>
      <c r="FD22" s="76"/>
      <c r="FE22" s="76"/>
      <c r="FF22" s="76"/>
      <c r="FG22" s="76"/>
      <c r="FH22" s="79"/>
      <c r="FI22" s="78"/>
      <c r="FJ22" s="77"/>
      <c r="FK22" s="76">
        <f>$AB$22*F22</f>
        <v>0</v>
      </c>
      <c r="FL22" s="76">
        <f>$AB$22*G22</f>
        <v>0</v>
      </c>
      <c r="FM22" s="76">
        <f>$AB$22*H22</f>
        <v>0</v>
      </c>
      <c r="FN22" s="76">
        <f>$AB$22*I22</f>
        <v>0</v>
      </c>
      <c r="FO22" s="75">
        <f>$AB$22*J22</f>
        <v>0</v>
      </c>
      <c r="FQ22" s="76"/>
      <c r="FR22" s="76"/>
      <c r="FS22" s="76"/>
      <c r="FT22" s="76"/>
      <c r="FU22" s="76"/>
      <c r="FV22" s="79"/>
      <c r="FW22" s="78"/>
      <c r="FX22" s="77"/>
      <c r="FY22" s="76"/>
      <c r="FZ22" s="76">
        <f>$AC$22*F22</f>
        <v>0</v>
      </c>
      <c r="GA22" s="76">
        <f>$AC$22*G22</f>
        <v>0</v>
      </c>
      <c r="GB22" s="76">
        <f>$AC$22*H22</f>
        <v>0</v>
      </c>
      <c r="GC22" s="75">
        <f>$AC$22*I22</f>
        <v>0</v>
      </c>
      <c r="GE22" s="76"/>
      <c r="GF22" s="76"/>
      <c r="GG22" s="76"/>
      <c r="GH22" s="76"/>
      <c r="GI22" s="76"/>
      <c r="GJ22" s="79"/>
      <c r="GK22" s="78"/>
      <c r="GL22" s="77"/>
      <c r="GM22" s="76"/>
      <c r="GN22" s="76"/>
      <c r="GO22" s="76">
        <f>$AD$22*F22</f>
        <v>0</v>
      </c>
      <c r="GP22" s="76">
        <f>$AD$22*G22</f>
        <v>0</v>
      </c>
      <c r="GQ22" s="75">
        <f>$AD$22*H22</f>
        <v>0</v>
      </c>
      <c r="GS22" s="76"/>
      <c r="GT22" s="76"/>
      <c r="GU22" s="76"/>
      <c r="GV22" s="76"/>
      <c r="GW22" s="76"/>
      <c r="GX22" s="79"/>
      <c r="GY22" s="78"/>
      <c r="GZ22" s="77"/>
      <c r="HA22" s="76"/>
      <c r="HB22" s="76"/>
      <c r="HC22" s="76"/>
      <c r="HD22" s="76">
        <f>$AE$22*F22</f>
        <v>0</v>
      </c>
      <c r="HE22" s="75">
        <f>$AE$22*G22</f>
        <v>0</v>
      </c>
    </row>
    <row r="23" spans="1:215" ht="24.95" customHeight="1">
      <c r="A23" s="313" t="s">
        <v>49</v>
      </c>
      <c r="B23" s="235" t="s">
        <v>96</v>
      </c>
      <c r="D23" s="88"/>
      <c r="E23" s="87"/>
      <c r="F23" s="86"/>
      <c r="G23" s="85"/>
      <c r="H23" s="85"/>
      <c r="I23" s="85"/>
      <c r="J23" s="85"/>
      <c r="K23" s="84"/>
      <c r="L23" s="82">
        <f t="shared" si="39"/>
        <v>1</v>
      </c>
      <c r="M23" s="81"/>
      <c r="N23" s="80"/>
      <c r="O23" s="80"/>
      <c r="P23" s="80"/>
      <c r="Q23" s="80"/>
      <c r="R23" s="80"/>
      <c r="T23" s="71">
        <f t="shared" si="3"/>
        <v>0</v>
      </c>
      <c r="U23" s="71">
        <f t="shared" si="4"/>
        <v>0</v>
      </c>
      <c r="V23" s="71">
        <f t="shared" si="5"/>
        <v>0</v>
      </c>
      <c r="W23" s="71">
        <f t="shared" si="6"/>
        <v>0</v>
      </c>
      <c r="X23" s="71">
        <f t="shared" si="7"/>
        <v>0</v>
      </c>
      <c r="Y23" s="71">
        <f t="shared" si="8"/>
        <v>0</v>
      </c>
      <c r="Z23" s="71">
        <f t="shared" si="9"/>
        <v>0</v>
      </c>
      <c r="AA23" s="71">
        <f t="shared" si="10"/>
        <v>0</v>
      </c>
      <c r="AB23" s="71">
        <f t="shared" si="11"/>
        <v>0</v>
      </c>
      <c r="AC23" s="71">
        <f t="shared" si="12"/>
        <v>0</v>
      </c>
      <c r="AD23" s="71">
        <f t="shared" si="13"/>
        <v>0</v>
      </c>
      <c r="AE23" s="71">
        <f t="shared" si="14"/>
        <v>0</v>
      </c>
      <c r="AG23" s="76"/>
      <c r="AH23" s="76"/>
      <c r="AI23" s="76"/>
      <c r="AJ23" s="76"/>
      <c r="AK23" s="76"/>
      <c r="AL23" s="79"/>
      <c r="AM23" s="78"/>
      <c r="AN23" s="77"/>
      <c r="AO23" s="76"/>
      <c r="AP23" s="76"/>
      <c r="AQ23" s="76"/>
      <c r="AR23" s="76"/>
      <c r="AS23" s="75"/>
      <c r="AU23" s="76">
        <f t="shared" ref="AU23:BA23" si="80">$T$23*F23</f>
        <v>0</v>
      </c>
      <c r="AV23" s="76">
        <f t="shared" si="80"/>
        <v>0</v>
      </c>
      <c r="AW23" s="76">
        <f t="shared" si="80"/>
        <v>0</v>
      </c>
      <c r="AX23" s="76">
        <f t="shared" si="80"/>
        <v>0</v>
      </c>
      <c r="AY23" s="76">
        <f t="shared" si="80"/>
        <v>0</v>
      </c>
      <c r="AZ23" s="79">
        <f t="shared" si="80"/>
        <v>0</v>
      </c>
      <c r="BA23" s="78">
        <f t="shared" si="80"/>
        <v>0</v>
      </c>
      <c r="BB23" s="77"/>
      <c r="BC23" s="76"/>
      <c r="BD23" s="76"/>
      <c r="BE23" s="76"/>
      <c r="BF23" s="76"/>
      <c r="BG23" s="75"/>
      <c r="BI23" s="76"/>
      <c r="BJ23" s="76">
        <f t="shared" ref="BJ23:BP23" si="81">$U$23*F23</f>
        <v>0</v>
      </c>
      <c r="BK23" s="76">
        <f t="shared" si="81"/>
        <v>0</v>
      </c>
      <c r="BL23" s="76">
        <f t="shared" si="81"/>
        <v>0</v>
      </c>
      <c r="BM23" s="76">
        <f t="shared" si="81"/>
        <v>0</v>
      </c>
      <c r="BN23" s="79">
        <f t="shared" si="81"/>
        <v>0</v>
      </c>
      <c r="BO23" s="78">
        <f t="shared" si="81"/>
        <v>0</v>
      </c>
      <c r="BP23" s="77">
        <f t="shared" si="81"/>
        <v>0</v>
      </c>
      <c r="BQ23" s="76"/>
      <c r="BR23" s="76"/>
      <c r="BS23" s="76"/>
      <c r="BT23" s="76"/>
      <c r="BU23" s="75"/>
      <c r="BW23" s="76"/>
      <c r="BX23" s="76"/>
      <c r="BY23" s="76">
        <f t="shared" ref="BY23:CE23" si="82">$V$23*F23</f>
        <v>0</v>
      </c>
      <c r="BZ23" s="76">
        <f t="shared" si="82"/>
        <v>0</v>
      </c>
      <c r="CA23" s="76">
        <f t="shared" si="82"/>
        <v>0</v>
      </c>
      <c r="CB23" s="79">
        <f t="shared" si="82"/>
        <v>0</v>
      </c>
      <c r="CC23" s="78">
        <f t="shared" si="82"/>
        <v>0</v>
      </c>
      <c r="CD23" s="77">
        <f t="shared" si="82"/>
        <v>0</v>
      </c>
      <c r="CE23" s="76">
        <f t="shared" si="82"/>
        <v>0</v>
      </c>
      <c r="CF23" s="76"/>
      <c r="CG23" s="76"/>
      <c r="CH23" s="76"/>
      <c r="CI23" s="75"/>
      <c r="CK23" s="76"/>
      <c r="CL23" s="76"/>
      <c r="CM23" s="76"/>
      <c r="CN23" s="76">
        <f t="shared" ref="CN23:CT23" si="83">$W$23*F23</f>
        <v>0</v>
      </c>
      <c r="CO23" s="76">
        <f t="shared" si="83"/>
        <v>0</v>
      </c>
      <c r="CP23" s="79">
        <f t="shared" si="83"/>
        <v>0</v>
      </c>
      <c r="CQ23" s="78">
        <f t="shared" si="83"/>
        <v>0</v>
      </c>
      <c r="CR23" s="77">
        <f t="shared" si="83"/>
        <v>0</v>
      </c>
      <c r="CS23" s="76">
        <f t="shared" si="83"/>
        <v>0</v>
      </c>
      <c r="CT23" s="76">
        <f t="shared" si="83"/>
        <v>0</v>
      </c>
      <c r="CU23" s="76"/>
      <c r="CV23" s="76"/>
      <c r="CW23" s="75"/>
      <c r="CY23" s="76"/>
      <c r="CZ23" s="76"/>
      <c r="DA23" s="76"/>
      <c r="DB23" s="76"/>
      <c r="DC23" s="76">
        <f t="shared" ref="DC23:DI23" si="84">$X$23*F23</f>
        <v>0</v>
      </c>
      <c r="DD23" s="79">
        <f t="shared" si="84"/>
        <v>0</v>
      </c>
      <c r="DE23" s="78">
        <f t="shared" si="84"/>
        <v>0</v>
      </c>
      <c r="DF23" s="77">
        <f t="shared" si="84"/>
        <v>0</v>
      </c>
      <c r="DG23" s="76">
        <f t="shared" si="84"/>
        <v>0</v>
      </c>
      <c r="DH23" s="76">
        <f t="shared" si="84"/>
        <v>0</v>
      </c>
      <c r="DI23" s="76">
        <f t="shared" si="84"/>
        <v>0</v>
      </c>
      <c r="DJ23" s="76"/>
      <c r="DK23" s="75"/>
      <c r="DM23" s="76"/>
      <c r="DN23" s="76"/>
      <c r="DO23" s="76"/>
      <c r="DP23" s="76"/>
      <c r="DQ23" s="76"/>
      <c r="DR23" s="79">
        <f t="shared" ref="DR23:DX23" si="85">$Y$23*F23</f>
        <v>0</v>
      </c>
      <c r="DS23" s="78">
        <f t="shared" si="85"/>
        <v>0</v>
      </c>
      <c r="DT23" s="77">
        <f t="shared" si="85"/>
        <v>0</v>
      </c>
      <c r="DU23" s="76">
        <f t="shared" si="85"/>
        <v>0</v>
      </c>
      <c r="DV23" s="76">
        <f t="shared" si="85"/>
        <v>0</v>
      </c>
      <c r="DW23" s="76">
        <f t="shared" si="85"/>
        <v>0</v>
      </c>
      <c r="DX23" s="76">
        <f t="shared" si="85"/>
        <v>0</v>
      </c>
      <c r="DY23" s="75"/>
      <c r="EA23" s="76"/>
      <c r="EB23" s="76"/>
      <c r="EC23" s="76"/>
      <c r="ED23" s="76"/>
      <c r="EE23" s="76"/>
      <c r="EF23" s="79"/>
      <c r="EG23" s="78">
        <f t="shared" ref="EG23:EM23" si="86">$Z$23*F23</f>
        <v>0</v>
      </c>
      <c r="EH23" s="77">
        <f t="shared" si="86"/>
        <v>0</v>
      </c>
      <c r="EI23" s="76">
        <f t="shared" si="86"/>
        <v>0</v>
      </c>
      <c r="EJ23" s="76">
        <f t="shared" si="86"/>
        <v>0</v>
      </c>
      <c r="EK23" s="76">
        <f t="shared" si="86"/>
        <v>0</v>
      </c>
      <c r="EL23" s="76">
        <f t="shared" si="86"/>
        <v>0</v>
      </c>
      <c r="EM23" s="75">
        <f t="shared" si="86"/>
        <v>0</v>
      </c>
      <c r="EO23" s="76"/>
      <c r="EP23" s="76"/>
      <c r="EQ23" s="76"/>
      <c r="ER23" s="76"/>
      <c r="ES23" s="76"/>
      <c r="ET23" s="79"/>
      <c r="EU23" s="78"/>
      <c r="EV23" s="77">
        <f t="shared" ref="EV23:FA23" si="87">$AA$23*F23</f>
        <v>0</v>
      </c>
      <c r="EW23" s="76">
        <f t="shared" si="87"/>
        <v>0</v>
      </c>
      <c r="EX23" s="76">
        <f t="shared" si="87"/>
        <v>0</v>
      </c>
      <c r="EY23" s="76">
        <f t="shared" si="87"/>
        <v>0</v>
      </c>
      <c r="EZ23" s="76">
        <f t="shared" si="87"/>
        <v>0</v>
      </c>
      <c r="FA23" s="75">
        <f t="shared" si="87"/>
        <v>0</v>
      </c>
      <c r="FC23" s="76"/>
      <c r="FD23" s="76"/>
      <c r="FE23" s="76"/>
      <c r="FF23" s="76"/>
      <c r="FG23" s="76"/>
      <c r="FH23" s="79"/>
      <c r="FI23" s="78"/>
      <c r="FJ23" s="77"/>
      <c r="FK23" s="76">
        <f>$AB$23*F23</f>
        <v>0</v>
      </c>
      <c r="FL23" s="76">
        <f>$AB$23*G23</f>
        <v>0</v>
      </c>
      <c r="FM23" s="76">
        <f>$AB$23*H23</f>
        <v>0</v>
      </c>
      <c r="FN23" s="76">
        <f>$AB$23*I23</f>
        <v>0</v>
      </c>
      <c r="FO23" s="75">
        <f>$AB$23*J23</f>
        <v>0</v>
      </c>
      <c r="FQ23" s="76"/>
      <c r="FR23" s="76"/>
      <c r="FS23" s="76"/>
      <c r="FT23" s="76"/>
      <c r="FU23" s="76"/>
      <c r="FV23" s="79"/>
      <c r="FW23" s="78"/>
      <c r="FX23" s="77"/>
      <c r="FY23" s="76"/>
      <c r="FZ23" s="76">
        <f>$AC$23*F23</f>
        <v>0</v>
      </c>
      <c r="GA23" s="76">
        <f>$AC$23*G23</f>
        <v>0</v>
      </c>
      <c r="GB23" s="76">
        <f>$AC$23*H23</f>
        <v>0</v>
      </c>
      <c r="GC23" s="75">
        <f>$AC$23*I23</f>
        <v>0</v>
      </c>
      <c r="GE23" s="76"/>
      <c r="GF23" s="76"/>
      <c r="GG23" s="76"/>
      <c r="GH23" s="76"/>
      <c r="GI23" s="76"/>
      <c r="GJ23" s="79"/>
      <c r="GK23" s="78"/>
      <c r="GL23" s="77"/>
      <c r="GM23" s="76"/>
      <c r="GN23" s="76"/>
      <c r="GO23" s="76">
        <f>$AD$23*F23</f>
        <v>0</v>
      </c>
      <c r="GP23" s="76">
        <f>$AD$23*G23</f>
        <v>0</v>
      </c>
      <c r="GQ23" s="75">
        <f>$AD$23*H23</f>
        <v>0</v>
      </c>
      <c r="GS23" s="76"/>
      <c r="GT23" s="76"/>
      <c r="GU23" s="76"/>
      <c r="GV23" s="76"/>
      <c r="GW23" s="76"/>
      <c r="GX23" s="79"/>
      <c r="GY23" s="78"/>
      <c r="GZ23" s="77"/>
      <c r="HA23" s="76"/>
      <c r="HB23" s="76"/>
      <c r="HC23" s="76"/>
      <c r="HD23" s="76">
        <f>$AE$23*F23</f>
        <v>0</v>
      </c>
      <c r="HE23" s="75">
        <f>$AE$23*G23</f>
        <v>0</v>
      </c>
    </row>
    <row r="24" spans="1:215" ht="24.95" customHeight="1" thickBot="1">
      <c r="A24" s="306"/>
      <c r="B24" s="236"/>
      <c r="D24" s="204"/>
      <c r="E24" s="83"/>
      <c r="F24" s="131"/>
      <c r="G24" s="132"/>
      <c r="H24" s="132"/>
      <c r="I24" s="132"/>
      <c r="J24" s="132"/>
      <c r="K24" s="133"/>
      <c r="L24" s="82">
        <f t="shared" si="39"/>
        <v>1</v>
      </c>
      <c r="M24" s="81"/>
      <c r="N24" s="80"/>
      <c r="O24" s="80"/>
      <c r="P24" s="80"/>
      <c r="Q24" s="80"/>
      <c r="R24" s="80"/>
      <c r="T24" s="71">
        <f t="shared" si="3"/>
        <v>0</v>
      </c>
      <c r="U24" s="71">
        <f t="shared" si="4"/>
        <v>0</v>
      </c>
      <c r="V24" s="71">
        <f t="shared" si="5"/>
        <v>0</v>
      </c>
      <c r="W24" s="71">
        <f t="shared" si="6"/>
        <v>0</v>
      </c>
      <c r="X24" s="71">
        <f t="shared" si="7"/>
        <v>0</v>
      </c>
      <c r="Y24" s="71">
        <f t="shared" si="8"/>
        <v>0</v>
      </c>
      <c r="Z24" s="71">
        <f t="shared" si="9"/>
        <v>0</v>
      </c>
      <c r="AA24" s="71">
        <f t="shared" si="10"/>
        <v>0</v>
      </c>
      <c r="AB24" s="71">
        <f t="shared" si="11"/>
        <v>0</v>
      </c>
      <c r="AC24" s="71">
        <f t="shared" si="12"/>
        <v>0</v>
      </c>
      <c r="AD24" s="71">
        <f t="shared" si="13"/>
        <v>0</v>
      </c>
      <c r="AE24" s="71">
        <f t="shared" si="14"/>
        <v>0</v>
      </c>
      <c r="AG24" s="76"/>
      <c r="AH24" s="76"/>
      <c r="AI24" s="76"/>
      <c r="AJ24" s="76"/>
      <c r="AK24" s="76"/>
      <c r="AL24" s="79"/>
      <c r="AM24" s="78"/>
      <c r="AN24" s="77"/>
      <c r="AO24" s="76"/>
      <c r="AP24" s="76"/>
      <c r="AQ24" s="76"/>
      <c r="AR24" s="76"/>
      <c r="AS24" s="75"/>
      <c r="AU24" s="76">
        <f t="shared" ref="AU24:BA24" si="88">$T$24*F24</f>
        <v>0</v>
      </c>
      <c r="AV24" s="76">
        <f t="shared" si="88"/>
        <v>0</v>
      </c>
      <c r="AW24" s="76">
        <f t="shared" si="88"/>
        <v>0</v>
      </c>
      <c r="AX24" s="76">
        <f t="shared" si="88"/>
        <v>0</v>
      </c>
      <c r="AY24" s="76">
        <f t="shared" si="88"/>
        <v>0</v>
      </c>
      <c r="AZ24" s="79">
        <f t="shared" si="88"/>
        <v>0</v>
      </c>
      <c r="BA24" s="78">
        <f t="shared" si="88"/>
        <v>0</v>
      </c>
      <c r="BB24" s="77"/>
      <c r="BC24" s="76"/>
      <c r="BD24" s="76"/>
      <c r="BE24" s="76"/>
      <c r="BF24" s="76"/>
      <c r="BG24" s="75"/>
      <c r="BI24" s="76"/>
      <c r="BJ24" s="76">
        <f t="shared" ref="BJ24:BP24" si="89">$U$24*F24</f>
        <v>0</v>
      </c>
      <c r="BK24" s="76">
        <f t="shared" si="89"/>
        <v>0</v>
      </c>
      <c r="BL24" s="76">
        <f t="shared" si="89"/>
        <v>0</v>
      </c>
      <c r="BM24" s="76">
        <f t="shared" si="89"/>
        <v>0</v>
      </c>
      <c r="BN24" s="79">
        <f t="shared" si="89"/>
        <v>0</v>
      </c>
      <c r="BO24" s="78">
        <f t="shared" si="89"/>
        <v>0</v>
      </c>
      <c r="BP24" s="77">
        <f t="shared" si="89"/>
        <v>0</v>
      </c>
      <c r="BQ24" s="76"/>
      <c r="BR24" s="76"/>
      <c r="BS24" s="76"/>
      <c r="BT24" s="76"/>
      <c r="BU24" s="75"/>
      <c r="BW24" s="76"/>
      <c r="BX24" s="76"/>
      <c r="BY24" s="76">
        <f t="shared" ref="BY24:CE24" si="90">$V$24*F24</f>
        <v>0</v>
      </c>
      <c r="BZ24" s="76">
        <f t="shared" si="90"/>
        <v>0</v>
      </c>
      <c r="CA24" s="76">
        <f t="shared" si="90"/>
        <v>0</v>
      </c>
      <c r="CB24" s="79">
        <f t="shared" si="90"/>
        <v>0</v>
      </c>
      <c r="CC24" s="78">
        <f t="shared" si="90"/>
        <v>0</v>
      </c>
      <c r="CD24" s="77">
        <f t="shared" si="90"/>
        <v>0</v>
      </c>
      <c r="CE24" s="76">
        <f t="shared" si="90"/>
        <v>0</v>
      </c>
      <c r="CF24" s="76"/>
      <c r="CG24" s="76"/>
      <c r="CH24" s="76"/>
      <c r="CI24" s="75"/>
      <c r="CK24" s="76"/>
      <c r="CL24" s="76"/>
      <c r="CM24" s="76"/>
      <c r="CN24" s="76">
        <f t="shared" ref="CN24:CT24" si="91">$W$24*F24</f>
        <v>0</v>
      </c>
      <c r="CO24" s="76">
        <f t="shared" si="91"/>
        <v>0</v>
      </c>
      <c r="CP24" s="79">
        <f t="shared" si="91"/>
        <v>0</v>
      </c>
      <c r="CQ24" s="78">
        <f t="shared" si="91"/>
        <v>0</v>
      </c>
      <c r="CR24" s="77">
        <f t="shared" si="91"/>
        <v>0</v>
      </c>
      <c r="CS24" s="76">
        <f t="shared" si="91"/>
        <v>0</v>
      </c>
      <c r="CT24" s="76">
        <f t="shared" si="91"/>
        <v>0</v>
      </c>
      <c r="CU24" s="76"/>
      <c r="CV24" s="76"/>
      <c r="CW24" s="75"/>
      <c r="CY24" s="76"/>
      <c r="CZ24" s="76"/>
      <c r="DA24" s="76"/>
      <c r="DB24" s="76"/>
      <c r="DC24" s="76">
        <f t="shared" ref="DC24:DI24" si="92">$X$24*F24</f>
        <v>0</v>
      </c>
      <c r="DD24" s="79">
        <f t="shared" si="92"/>
        <v>0</v>
      </c>
      <c r="DE24" s="78">
        <f t="shared" si="92"/>
        <v>0</v>
      </c>
      <c r="DF24" s="77">
        <f t="shared" si="92"/>
        <v>0</v>
      </c>
      <c r="DG24" s="76">
        <f t="shared" si="92"/>
        <v>0</v>
      </c>
      <c r="DH24" s="76">
        <f t="shared" si="92"/>
        <v>0</v>
      </c>
      <c r="DI24" s="76">
        <f t="shared" si="92"/>
        <v>0</v>
      </c>
      <c r="DJ24" s="76"/>
      <c r="DK24" s="75"/>
      <c r="DM24" s="76"/>
      <c r="DN24" s="76"/>
      <c r="DO24" s="76"/>
      <c r="DP24" s="76"/>
      <c r="DQ24" s="76"/>
      <c r="DR24" s="79">
        <f t="shared" ref="DR24:DX24" si="93">$Y$24*F24</f>
        <v>0</v>
      </c>
      <c r="DS24" s="78">
        <f t="shared" si="93"/>
        <v>0</v>
      </c>
      <c r="DT24" s="77">
        <f t="shared" si="93"/>
        <v>0</v>
      </c>
      <c r="DU24" s="76">
        <f t="shared" si="93"/>
        <v>0</v>
      </c>
      <c r="DV24" s="76">
        <f t="shared" si="93"/>
        <v>0</v>
      </c>
      <c r="DW24" s="76">
        <f t="shared" si="93"/>
        <v>0</v>
      </c>
      <c r="DX24" s="76">
        <f t="shared" si="93"/>
        <v>0</v>
      </c>
      <c r="DY24" s="75"/>
      <c r="EA24" s="76"/>
      <c r="EB24" s="76"/>
      <c r="EC24" s="76"/>
      <c r="ED24" s="76"/>
      <c r="EE24" s="76"/>
      <c r="EF24" s="79"/>
      <c r="EG24" s="78">
        <f t="shared" ref="EG24:EM24" si="94">$Z$24*F24</f>
        <v>0</v>
      </c>
      <c r="EH24" s="77">
        <f t="shared" si="94"/>
        <v>0</v>
      </c>
      <c r="EI24" s="76">
        <f t="shared" si="94"/>
        <v>0</v>
      </c>
      <c r="EJ24" s="76">
        <f t="shared" si="94"/>
        <v>0</v>
      </c>
      <c r="EK24" s="76">
        <f t="shared" si="94"/>
        <v>0</v>
      </c>
      <c r="EL24" s="76">
        <f t="shared" si="94"/>
        <v>0</v>
      </c>
      <c r="EM24" s="75">
        <f t="shared" si="94"/>
        <v>0</v>
      </c>
      <c r="EO24" s="76"/>
      <c r="EP24" s="76"/>
      <c r="EQ24" s="76"/>
      <c r="ER24" s="76"/>
      <c r="ES24" s="76"/>
      <c r="ET24" s="79"/>
      <c r="EU24" s="78"/>
      <c r="EV24" s="77">
        <f t="shared" ref="EV24:FA24" si="95">$AA$24*F24</f>
        <v>0</v>
      </c>
      <c r="EW24" s="76">
        <f t="shared" si="95"/>
        <v>0</v>
      </c>
      <c r="EX24" s="76">
        <f t="shared" si="95"/>
        <v>0</v>
      </c>
      <c r="EY24" s="76">
        <f t="shared" si="95"/>
        <v>0</v>
      </c>
      <c r="EZ24" s="76">
        <f t="shared" si="95"/>
        <v>0</v>
      </c>
      <c r="FA24" s="75">
        <f t="shared" si="95"/>
        <v>0</v>
      </c>
      <c r="FC24" s="76"/>
      <c r="FD24" s="76"/>
      <c r="FE24" s="76"/>
      <c r="FF24" s="76"/>
      <c r="FG24" s="76"/>
      <c r="FH24" s="79"/>
      <c r="FI24" s="78"/>
      <c r="FJ24" s="77"/>
      <c r="FK24" s="76">
        <f>$AB$24*F24</f>
        <v>0</v>
      </c>
      <c r="FL24" s="76">
        <f>$AB$24*G24</f>
        <v>0</v>
      </c>
      <c r="FM24" s="76">
        <f>$AB$24*H24</f>
        <v>0</v>
      </c>
      <c r="FN24" s="76">
        <f>$AB$24*I24</f>
        <v>0</v>
      </c>
      <c r="FO24" s="75">
        <f>$AB$24*J24</f>
        <v>0</v>
      </c>
      <c r="FQ24" s="76"/>
      <c r="FR24" s="76"/>
      <c r="FS24" s="76"/>
      <c r="FT24" s="76"/>
      <c r="FU24" s="76"/>
      <c r="FV24" s="79"/>
      <c r="FW24" s="78"/>
      <c r="FX24" s="77"/>
      <c r="FY24" s="76"/>
      <c r="FZ24" s="76">
        <f>$AC$24*F24</f>
        <v>0</v>
      </c>
      <c r="GA24" s="76">
        <f>$AC$24*G24</f>
        <v>0</v>
      </c>
      <c r="GB24" s="76">
        <f>$AC$24*H24</f>
        <v>0</v>
      </c>
      <c r="GC24" s="75">
        <f>$AC$24*I24</f>
        <v>0</v>
      </c>
      <c r="GE24" s="76"/>
      <c r="GF24" s="76"/>
      <c r="GG24" s="76"/>
      <c r="GH24" s="76"/>
      <c r="GI24" s="76"/>
      <c r="GJ24" s="79"/>
      <c r="GK24" s="78"/>
      <c r="GL24" s="77"/>
      <c r="GM24" s="76"/>
      <c r="GN24" s="76"/>
      <c r="GO24" s="76">
        <f>$AD$24*F24</f>
        <v>0</v>
      </c>
      <c r="GP24" s="76">
        <f>$AD$24*G24</f>
        <v>0</v>
      </c>
      <c r="GQ24" s="75">
        <f>$AD$24*H24</f>
        <v>0</v>
      </c>
      <c r="GS24" s="76"/>
      <c r="GT24" s="76"/>
      <c r="GU24" s="76"/>
      <c r="GV24" s="76"/>
      <c r="GW24" s="76"/>
      <c r="GX24" s="79"/>
      <c r="GY24" s="78"/>
      <c r="GZ24" s="77"/>
      <c r="HA24" s="76"/>
      <c r="HB24" s="76"/>
      <c r="HC24" s="76"/>
      <c r="HD24" s="76">
        <f>$AE$24*F24</f>
        <v>0</v>
      </c>
      <c r="HE24" s="75">
        <f>$AE$24*G24</f>
        <v>0</v>
      </c>
    </row>
    <row r="25" spans="1:215" ht="24.95" customHeight="1" thickBot="1">
      <c r="A25" s="306"/>
      <c r="B25" s="237"/>
      <c r="D25" s="74" t="s">
        <v>18</v>
      </c>
      <c r="E25" s="134">
        <f>100%-E15-E16-E17-E18-E19-E20-E21-E22-E23-E24</f>
        <v>1</v>
      </c>
      <c r="F25" s="206"/>
      <c r="G25" s="207"/>
      <c r="H25" s="207"/>
      <c r="I25" s="207"/>
      <c r="J25" s="207"/>
      <c r="K25" s="208"/>
      <c r="L25" s="130">
        <f t="shared" si="39"/>
        <v>1</v>
      </c>
      <c r="M25" s="73"/>
      <c r="N25" s="72"/>
      <c r="O25" s="72"/>
      <c r="P25" s="72"/>
      <c r="Q25" s="72"/>
      <c r="R25" s="72"/>
      <c r="T25" s="71">
        <f t="shared" si="3"/>
        <v>0</v>
      </c>
      <c r="U25" s="71">
        <f t="shared" si="4"/>
        <v>0</v>
      </c>
      <c r="V25" s="71">
        <f t="shared" si="5"/>
        <v>0</v>
      </c>
      <c r="W25" s="71">
        <f t="shared" si="6"/>
        <v>0</v>
      </c>
      <c r="X25" s="71">
        <f t="shared" si="7"/>
        <v>0</v>
      </c>
      <c r="Y25" s="71">
        <f t="shared" si="8"/>
        <v>0</v>
      </c>
      <c r="Z25" s="71">
        <f t="shared" si="9"/>
        <v>0</v>
      </c>
      <c r="AA25" s="71">
        <f t="shared" si="10"/>
        <v>0</v>
      </c>
      <c r="AB25" s="71">
        <f t="shared" si="11"/>
        <v>0</v>
      </c>
      <c r="AC25" s="71">
        <f t="shared" si="12"/>
        <v>0</v>
      </c>
      <c r="AD25" s="71">
        <f t="shared" si="13"/>
        <v>0</v>
      </c>
      <c r="AE25" s="71">
        <f t="shared" si="14"/>
        <v>0</v>
      </c>
      <c r="AG25" s="67"/>
      <c r="AH25" s="67"/>
      <c r="AI25" s="67"/>
      <c r="AJ25" s="67"/>
      <c r="AK25" s="67"/>
      <c r="AL25" s="70"/>
      <c r="AM25" s="69"/>
      <c r="AN25" s="68"/>
      <c r="AO25" s="67"/>
      <c r="AP25" s="67"/>
      <c r="AQ25" s="67"/>
      <c r="AR25" s="67"/>
      <c r="AS25" s="66"/>
      <c r="AU25" s="67">
        <f t="shared" ref="AU25:BA25" si="96">$T$25*F25</f>
        <v>0</v>
      </c>
      <c r="AV25" s="67">
        <f t="shared" si="96"/>
        <v>0</v>
      </c>
      <c r="AW25" s="67">
        <f t="shared" si="96"/>
        <v>0</v>
      </c>
      <c r="AX25" s="67">
        <f t="shared" si="96"/>
        <v>0</v>
      </c>
      <c r="AY25" s="67">
        <f t="shared" si="96"/>
        <v>0</v>
      </c>
      <c r="AZ25" s="70">
        <f t="shared" si="96"/>
        <v>0</v>
      </c>
      <c r="BA25" s="69">
        <f t="shared" si="96"/>
        <v>0</v>
      </c>
      <c r="BB25" s="68"/>
      <c r="BC25" s="67"/>
      <c r="BD25" s="67"/>
      <c r="BE25" s="67"/>
      <c r="BF25" s="67"/>
      <c r="BG25" s="66"/>
      <c r="BI25" s="67"/>
      <c r="BJ25" s="67">
        <f t="shared" ref="BJ25:BP25" si="97">$U$25*F25</f>
        <v>0</v>
      </c>
      <c r="BK25" s="67">
        <f t="shared" si="97"/>
        <v>0</v>
      </c>
      <c r="BL25" s="67">
        <f t="shared" si="97"/>
        <v>0</v>
      </c>
      <c r="BM25" s="67">
        <f t="shared" si="97"/>
        <v>0</v>
      </c>
      <c r="BN25" s="70">
        <f t="shared" si="97"/>
        <v>0</v>
      </c>
      <c r="BO25" s="69">
        <f t="shared" si="97"/>
        <v>0</v>
      </c>
      <c r="BP25" s="68">
        <f t="shared" si="97"/>
        <v>0</v>
      </c>
      <c r="BQ25" s="67"/>
      <c r="BR25" s="67"/>
      <c r="BS25" s="67"/>
      <c r="BT25" s="67"/>
      <c r="BU25" s="66"/>
      <c r="BW25" s="67"/>
      <c r="BX25" s="67"/>
      <c r="BY25" s="67">
        <f t="shared" ref="BY25:CE25" si="98">$V$25*F25</f>
        <v>0</v>
      </c>
      <c r="BZ25" s="67">
        <f t="shared" si="98"/>
        <v>0</v>
      </c>
      <c r="CA25" s="67">
        <f t="shared" si="98"/>
        <v>0</v>
      </c>
      <c r="CB25" s="70">
        <f t="shared" si="98"/>
        <v>0</v>
      </c>
      <c r="CC25" s="69">
        <f t="shared" si="98"/>
        <v>0</v>
      </c>
      <c r="CD25" s="68">
        <f t="shared" si="98"/>
        <v>0</v>
      </c>
      <c r="CE25" s="67">
        <f t="shared" si="98"/>
        <v>0</v>
      </c>
      <c r="CF25" s="67"/>
      <c r="CG25" s="67"/>
      <c r="CH25" s="67"/>
      <c r="CI25" s="66"/>
      <c r="CK25" s="67"/>
      <c r="CL25" s="67"/>
      <c r="CM25" s="67"/>
      <c r="CN25" s="67">
        <f t="shared" ref="CN25:CT25" si="99">$W$25*F25</f>
        <v>0</v>
      </c>
      <c r="CO25" s="67">
        <f t="shared" si="99"/>
        <v>0</v>
      </c>
      <c r="CP25" s="70">
        <f t="shared" si="99"/>
        <v>0</v>
      </c>
      <c r="CQ25" s="69">
        <f t="shared" si="99"/>
        <v>0</v>
      </c>
      <c r="CR25" s="68">
        <f t="shared" si="99"/>
        <v>0</v>
      </c>
      <c r="CS25" s="67">
        <f t="shared" si="99"/>
        <v>0</v>
      </c>
      <c r="CT25" s="67">
        <f t="shared" si="99"/>
        <v>0</v>
      </c>
      <c r="CU25" s="67"/>
      <c r="CV25" s="67"/>
      <c r="CW25" s="66"/>
      <c r="CY25" s="67"/>
      <c r="CZ25" s="67"/>
      <c r="DA25" s="67"/>
      <c r="DB25" s="67"/>
      <c r="DC25" s="67">
        <f t="shared" ref="DC25:DI25" si="100">$X$25*F25</f>
        <v>0</v>
      </c>
      <c r="DD25" s="70">
        <f t="shared" si="100"/>
        <v>0</v>
      </c>
      <c r="DE25" s="69">
        <f t="shared" si="100"/>
        <v>0</v>
      </c>
      <c r="DF25" s="68">
        <f t="shared" si="100"/>
        <v>0</v>
      </c>
      <c r="DG25" s="67">
        <f t="shared" si="100"/>
        <v>0</v>
      </c>
      <c r="DH25" s="67">
        <f t="shared" si="100"/>
        <v>0</v>
      </c>
      <c r="DI25" s="67">
        <f t="shared" si="100"/>
        <v>0</v>
      </c>
      <c r="DJ25" s="67"/>
      <c r="DK25" s="66"/>
      <c r="DM25" s="67"/>
      <c r="DN25" s="67"/>
      <c r="DO25" s="67"/>
      <c r="DP25" s="67"/>
      <c r="DQ25" s="67"/>
      <c r="DR25" s="70">
        <f t="shared" ref="DR25:DX25" si="101">$Y$25*F25</f>
        <v>0</v>
      </c>
      <c r="DS25" s="69">
        <f t="shared" si="101"/>
        <v>0</v>
      </c>
      <c r="DT25" s="68">
        <f t="shared" si="101"/>
        <v>0</v>
      </c>
      <c r="DU25" s="67">
        <f t="shared" si="101"/>
        <v>0</v>
      </c>
      <c r="DV25" s="67">
        <f t="shared" si="101"/>
        <v>0</v>
      </c>
      <c r="DW25" s="67">
        <f t="shared" si="101"/>
        <v>0</v>
      </c>
      <c r="DX25" s="67">
        <f t="shared" si="101"/>
        <v>0</v>
      </c>
      <c r="DY25" s="66"/>
      <c r="EA25" s="67"/>
      <c r="EB25" s="67"/>
      <c r="EC25" s="67"/>
      <c r="ED25" s="67"/>
      <c r="EE25" s="67"/>
      <c r="EF25" s="70"/>
      <c r="EG25" s="69">
        <f t="shared" ref="EG25:EM25" si="102">$Z$25*F25</f>
        <v>0</v>
      </c>
      <c r="EH25" s="68">
        <f t="shared" si="102"/>
        <v>0</v>
      </c>
      <c r="EI25" s="67">
        <f t="shared" si="102"/>
        <v>0</v>
      </c>
      <c r="EJ25" s="67">
        <f t="shared" si="102"/>
        <v>0</v>
      </c>
      <c r="EK25" s="67">
        <f t="shared" si="102"/>
        <v>0</v>
      </c>
      <c r="EL25" s="67">
        <f t="shared" si="102"/>
        <v>0</v>
      </c>
      <c r="EM25" s="66">
        <f t="shared" si="102"/>
        <v>0</v>
      </c>
      <c r="EO25" s="67"/>
      <c r="EP25" s="67"/>
      <c r="EQ25" s="67"/>
      <c r="ER25" s="67"/>
      <c r="ES25" s="67"/>
      <c r="ET25" s="70"/>
      <c r="EU25" s="69"/>
      <c r="EV25" s="68">
        <f t="shared" ref="EV25:FA25" si="103">$AA$25*F25</f>
        <v>0</v>
      </c>
      <c r="EW25" s="67">
        <f t="shared" si="103"/>
        <v>0</v>
      </c>
      <c r="EX25" s="67">
        <f t="shared" si="103"/>
        <v>0</v>
      </c>
      <c r="EY25" s="67">
        <f t="shared" si="103"/>
        <v>0</v>
      </c>
      <c r="EZ25" s="67">
        <f t="shared" si="103"/>
        <v>0</v>
      </c>
      <c r="FA25" s="66">
        <f t="shared" si="103"/>
        <v>0</v>
      </c>
      <c r="FC25" s="67"/>
      <c r="FD25" s="67"/>
      <c r="FE25" s="67"/>
      <c r="FF25" s="67"/>
      <c r="FG25" s="67"/>
      <c r="FH25" s="70"/>
      <c r="FI25" s="69"/>
      <c r="FJ25" s="68"/>
      <c r="FK25" s="67">
        <f>$AB$25*F25</f>
        <v>0</v>
      </c>
      <c r="FL25" s="67">
        <f>$AB$25*G25</f>
        <v>0</v>
      </c>
      <c r="FM25" s="67">
        <f>$AB$25*H25</f>
        <v>0</v>
      </c>
      <c r="FN25" s="67">
        <f>$AB$25*I25</f>
        <v>0</v>
      </c>
      <c r="FO25" s="66">
        <f>$AB$25*J25</f>
        <v>0</v>
      </c>
      <c r="FQ25" s="67"/>
      <c r="FR25" s="67"/>
      <c r="FS25" s="67"/>
      <c r="FT25" s="67"/>
      <c r="FU25" s="67"/>
      <c r="FV25" s="70"/>
      <c r="FW25" s="69"/>
      <c r="FX25" s="68"/>
      <c r="FY25" s="67"/>
      <c r="FZ25" s="67">
        <f>$AC$25*F25</f>
        <v>0</v>
      </c>
      <c r="GA25" s="67">
        <f>$AC$25*G25</f>
        <v>0</v>
      </c>
      <c r="GB25" s="67">
        <f>$AC$25*H25</f>
        <v>0</v>
      </c>
      <c r="GC25" s="66">
        <f>$AC$25*I25</f>
        <v>0</v>
      </c>
      <c r="GE25" s="67"/>
      <c r="GF25" s="67"/>
      <c r="GG25" s="67"/>
      <c r="GH25" s="67"/>
      <c r="GI25" s="67"/>
      <c r="GJ25" s="70"/>
      <c r="GK25" s="69"/>
      <c r="GL25" s="68"/>
      <c r="GM25" s="67"/>
      <c r="GN25" s="67"/>
      <c r="GO25" s="67">
        <f>$AD$25*F25</f>
        <v>0</v>
      </c>
      <c r="GP25" s="67">
        <f>$AD$25*G25</f>
        <v>0</v>
      </c>
      <c r="GQ25" s="66">
        <f>$AD$25*H25</f>
        <v>0</v>
      </c>
      <c r="GS25" s="67"/>
      <c r="GT25" s="67"/>
      <c r="GU25" s="67"/>
      <c r="GV25" s="67"/>
      <c r="GW25" s="67"/>
      <c r="GX25" s="70"/>
      <c r="GY25" s="69"/>
      <c r="GZ25" s="68"/>
      <c r="HA25" s="67"/>
      <c r="HB25" s="67"/>
      <c r="HC25" s="67"/>
      <c r="HD25" s="67">
        <f>$AE$25*F25</f>
        <v>0</v>
      </c>
      <c r="HE25" s="66">
        <f>$AE$25*G25</f>
        <v>0</v>
      </c>
    </row>
    <row r="26" spans="1:215" ht="30" hidden="1" customHeight="1" thickBot="1">
      <c r="B26" s="151"/>
      <c r="D26" s="65"/>
      <c r="E26" s="65"/>
      <c r="F26" s="65"/>
      <c r="G26" s="65"/>
      <c r="H26" s="65"/>
      <c r="I26" s="65"/>
      <c r="J26" s="65"/>
      <c r="K26" s="65"/>
      <c r="L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M26" s="64"/>
      <c r="BA26" s="64"/>
      <c r="BO26" s="64"/>
      <c r="CC26" s="64"/>
      <c r="CQ26" s="64"/>
      <c r="DE26" s="64"/>
      <c r="DS26" s="64"/>
      <c r="EG26" s="64"/>
      <c r="EU26" s="64"/>
      <c r="FI26" s="64"/>
      <c r="FW26" s="64"/>
      <c r="GK26" s="64"/>
      <c r="GY26" s="64"/>
    </row>
    <row r="27" spans="1:215" ht="30" hidden="1" customHeight="1" thickBot="1">
      <c r="B27" s="151"/>
      <c r="D27" s="242" t="e">
        <f>E8</f>
        <v>#NUM!</v>
      </c>
      <c r="E27" s="243"/>
      <c r="F27" s="24">
        <f>BA27</f>
        <v>0</v>
      </c>
      <c r="G27" s="45"/>
      <c r="H27" s="45"/>
      <c r="I27" s="45"/>
      <c r="J27" s="45"/>
      <c r="K27" s="45"/>
      <c r="L27" s="52"/>
      <c r="M27" s="28"/>
      <c r="N27" s="28"/>
      <c r="O27" s="28"/>
      <c r="P27" s="28"/>
      <c r="Q27" s="28"/>
      <c r="R27" s="27"/>
      <c r="T27" s="63">
        <f t="shared" ref="T27:AE27" si="104">SUM(T15:T25)</f>
        <v>0</v>
      </c>
      <c r="U27" s="62">
        <f t="shared" si="104"/>
        <v>0</v>
      </c>
      <c r="V27" s="62">
        <f t="shared" si="104"/>
        <v>0</v>
      </c>
      <c r="W27" s="62">
        <f t="shared" si="104"/>
        <v>0</v>
      </c>
      <c r="X27" s="62">
        <f t="shared" si="104"/>
        <v>0</v>
      </c>
      <c r="Y27" s="62">
        <f t="shared" si="104"/>
        <v>0</v>
      </c>
      <c r="Z27" s="62">
        <f t="shared" si="104"/>
        <v>0</v>
      </c>
      <c r="AA27" s="62">
        <f t="shared" si="104"/>
        <v>0</v>
      </c>
      <c r="AB27" s="62">
        <f t="shared" si="104"/>
        <v>0</v>
      </c>
      <c r="AC27" s="62">
        <f t="shared" si="104"/>
        <v>0</v>
      </c>
      <c r="AD27" s="62">
        <f t="shared" si="104"/>
        <v>0</v>
      </c>
      <c r="AE27" s="62">
        <f t="shared" si="104"/>
        <v>0</v>
      </c>
      <c r="AG27" s="55">
        <f t="shared" ref="AG27:AS27" si="105">SUM(AG15:AG25)</f>
        <v>0</v>
      </c>
      <c r="AH27" s="55">
        <f t="shared" si="105"/>
        <v>0</v>
      </c>
      <c r="AI27" s="55">
        <f t="shared" si="105"/>
        <v>0</v>
      </c>
      <c r="AJ27" s="55">
        <f t="shared" si="105"/>
        <v>0</v>
      </c>
      <c r="AK27" s="55">
        <f t="shared" si="105"/>
        <v>0</v>
      </c>
      <c r="AL27" s="58">
        <f t="shared" si="105"/>
        <v>0</v>
      </c>
      <c r="AM27" s="57">
        <f t="shared" si="105"/>
        <v>0</v>
      </c>
      <c r="AN27" s="56">
        <f t="shared" si="105"/>
        <v>0</v>
      </c>
      <c r="AO27" s="55">
        <f t="shared" si="105"/>
        <v>0</v>
      </c>
      <c r="AP27" s="55">
        <f t="shared" si="105"/>
        <v>0</v>
      </c>
      <c r="AQ27" s="55">
        <f t="shared" si="105"/>
        <v>0</v>
      </c>
      <c r="AR27" s="55">
        <f t="shared" si="105"/>
        <v>0</v>
      </c>
      <c r="AS27" s="61">
        <f t="shared" si="105"/>
        <v>0</v>
      </c>
      <c r="AU27" s="55">
        <f t="shared" ref="AU27:BG27" si="106">SUM(AU15:AU25)</f>
        <v>0</v>
      </c>
      <c r="AV27" s="55">
        <f t="shared" si="106"/>
        <v>0</v>
      </c>
      <c r="AW27" s="55">
        <f t="shared" si="106"/>
        <v>0</v>
      </c>
      <c r="AX27" s="55">
        <f t="shared" si="106"/>
        <v>0</v>
      </c>
      <c r="AY27" s="55">
        <f t="shared" si="106"/>
        <v>0</v>
      </c>
      <c r="AZ27" s="58">
        <f t="shared" si="106"/>
        <v>0</v>
      </c>
      <c r="BA27" s="57">
        <f t="shared" si="106"/>
        <v>0</v>
      </c>
      <c r="BB27" s="56">
        <f t="shared" si="106"/>
        <v>0</v>
      </c>
      <c r="BC27" s="55">
        <f t="shared" si="106"/>
        <v>0</v>
      </c>
      <c r="BD27" s="55">
        <f t="shared" si="106"/>
        <v>0</v>
      </c>
      <c r="BE27" s="55">
        <f t="shared" si="106"/>
        <v>0</v>
      </c>
      <c r="BF27" s="55">
        <f t="shared" si="106"/>
        <v>0</v>
      </c>
      <c r="BG27" s="61">
        <f t="shared" si="106"/>
        <v>0</v>
      </c>
      <c r="BI27" s="55">
        <f t="shared" ref="BI27:BU27" si="107">SUM(BI15:BI25)</f>
        <v>0</v>
      </c>
      <c r="BJ27" s="55">
        <f t="shared" si="107"/>
        <v>0</v>
      </c>
      <c r="BK27" s="55">
        <f t="shared" si="107"/>
        <v>0</v>
      </c>
      <c r="BL27" s="55">
        <f t="shared" si="107"/>
        <v>0</v>
      </c>
      <c r="BM27" s="55">
        <f t="shared" si="107"/>
        <v>0</v>
      </c>
      <c r="BN27" s="58">
        <f t="shared" si="107"/>
        <v>0</v>
      </c>
      <c r="BO27" s="57">
        <f t="shared" si="107"/>
        <v>0</v>
      </c>
      <c r="BP27" s="56">
        <f t="shared" si="107"/>
        <v>0</v>
      </c>
      <c r="BQ27" s="55">
        <f t="shared" si="107"/>
        <v>0</v>
      </c>
      <c r="BR27" s="55">
        <f t="shared" si="107"/>
        <v>0</v>
      </c>
      <c r="BS27" s="55">
        <f t="shared" si="107"/>
        <v>0</v>
      </c>
      <c r="BT27" s="55">
        <f t="shared" si="107"/>
        <v>0</v>
      </c>
      <c r="BU27" s="61">
        <f t="shared" si="107"/>
        <v>0</v>
      </c>
      <c r="BW27" s="55">
        <f t="shared" ref="BW27:CI27" si="108">SUM(BW15:BW25)</f>
        <v>0</v>
      </c>
      <c r="BX27" s="55">
        <f t="shared" si="108"/>
        <v>0</v>
      </c>
      <c r="BY27" s="55">
        <f t="shared" si="108"/>
        <v>0</v>
      </c>
      <c r="BZ27" s="55">
        <f t="shared" si="108"/>
        <v>0</v>
      </c>
      <c r="CA27" s="55">
        <f t="shared" si="108"/>
        <v>0</v>
      </c>
      <c r="CB27" s="58">
        <f t="shared" si="108"/>
        <v>0</v>
      </c>
      <c r="CC27" s="57">
        <f t="shared" si="108"/>
        <v>0</v>
      </c>
      <c r="CD27" s="56">
        <f t="shared" si="108"/>
        <v>0</v>
      </c>
      <c r="CE27" s="55">
        <f t="shared" si="108"/>
        <v>0</v>
      </c>
      <c r="CF27" s="55">
        <f t="shared" si="108"/>
        <v>0</v>
      </c>
      <c r="CG27" s="55">
        <f t="shared" si="108"/>
        <v>0</v>
      </c>
      <c r="CH27" s="55">
        <f t="shared" si="108"/>
        <v>0</v>
      </c>
      <c r="CI27" s="61">
        <f t="shared" si="108"/>
        <v>0</v>
      </c>
      <c r="CK27" s="55">
        <f t="shared" ref="CK27:CW27" si="109">SUM(CK15:CK25)</f>
        <v>0</v>
      </c>
      <c r="CL27" s="55">
        <f t="shared" si="109"/>
        <v>0</v>
      </c>
      <c r="CM27" s="55">
        <f t="shared" si="109"/>
        <v>0</v>
      </c>
      <c r="CN27" s="55">
        <f t="shared" si="109"/>
        <v>0</v>
      </c>
      <c r="CO27" s="55">
        <f t="shared" si="109"/>
        <v>0</v>
      </c>
      <c r="CP27" s="58">
        <f t="shared" si="109"/>
        <v>0</v>
      </c>
      <c r="CQ27" s="57">
        <f t="shared" si="109"/>
        <v>0</v>
      </c>
      <c r="CR27" s="56">
        <f t="shared" si="109"/>
        <v>0</v>
      </c>
      <c r="CS27" s="55">
        <f t="shared" si="109"/>
        <v>0</v>
      </c>
      <c r="CT27" s="55">
        <f t="shared" si="109"/>
        <v>0</v>
      </c>
      <c r="CU27" s="55">
        <f t="shared" si="109"/>
        <v>0</v>
      </c>
      <c r="CV27" s="55">
        <f t="shared" si="109"/>
        <v>0</v>
      </c>
      <c r="CW27" s="61">
        <f t="shared" si="109"/>
        <v>0</v>
      </c>
      <c r="CY27" s="55">
        <f t="shared" ref="CY27:DK27" si="110">SUM(CY15:CY25)</f>
        <v>0</v>
      </c>
      <c r="CZ27" s="55">
        <f t="shared" si="110"/>
        <v>0</v>
      </c>
      <c r="DA27" s="55">
        <f t="shared" si="110"/>
        <v>0</v>
      </c>
      <c r="DB27" s="55">
        <f t="shared" si="110"/>
        <v>0</v>
      </c>
      <c r="DC27" s="55">
        <f t="shared" si="110"/>
        <v>0</v>
      </c>
      <c r="DD27" s="58">
        <f t="shared" si="110"/>
        <v>0</v>
      </c>
      <c r="DE27" s="60">
        <f t="shared" si="110"/>
        <v>0</v>
      </c>
      <c r="DF27" s="59">
        <f t="shared" si="110"/>
        <v>0</v>
      </c>
      <c r="DG27" s="54">
        <f t="shared" si="110"/>
        <v>0</v>
      </c>
      <c r="DH27" s="54">
        <f t="shared" si="110"/>
        <v>0</v>
      </c>
      <c r="DI27" s="54">
        <f t="shared" si="110"/>
        <v>0</v>
      </c>
      <c r="DJ27" s="55">
        <f t="shared" si="110"/>
        <v>0</v>
      </c>
      <c r="DK27" s="61">
        <f t="shared" si="110"/>
        <v>0</v>
      </c>
      <c r="DM27" s="55">
        <f t="shared" ref="DM27:DY27" si="111">SUM(DM15:DM25)</f>
        <v>0</v>
      </c>
      <c r="DN27" s="55">
        <f t="shared" si="111"/>
        <v>0</v>
      </c>
      <c r="DO27" s="55">
        <f t="shared" si="111"/>
        <v>0</v>
      </c>
      <c r="DP27" s="55">
        <f t="shared" si="111"/>
        <v>0</v>
      </c>
      <c r="DQ27" s="55">
        <f t="shared" si="111"/>
        <v>0</v>
      </c>
      <c r="DR27" s="58">
        <f t="shared" si="111"/>
        <v>0</v>
      </c>
      <c r="DS27" s="60">
        <f t="shared" si="111"/>
        <v>0</v>
      </c>
      <c r="DT27" s="59">
        <f t="shared" si="111"/>
        <v>0</v>
      </c>
      <c r="DU27" s="54">
        <f t="shared" si="111"/>
        <v>0</v>
      </c>
      <c r="DV27" s="54">
        <f t="shared" si="111"/>
        <v>0</v>
      </c>
      <c r="DW27" s="54">
        <f t="shared" si="111"/>
        <v>0</v>
      </c>
      <c r="DX27" s="54">
        <f t="shared" si="111"/>
        <v>0</v>
      </c>
      <c r="DY27" s="61">
        <f t="shared" si="111"/>
        <v>0</v>
      </c>
      <c r="EA27" s="55">
        <f t="shared" ref="EA27:EM27" si="112">SUM(EA15:EA25)</f>
        <v>0</v>
      </c>
      <c r="EB27" s="55">
        <f t="shared" si="112"/>
        <v>0</v>
      </c>
      <c r="EC27" s="55">
        <f t="shared" si="112"/>
        <v>0</v>
      </c>
      <c r="ED27" s="55">
        <f t="shared" si="112"/>
        <v>0</v>
      </c>
      <c r="EE27" s="55">
        <f t="shared" si="112"/>
        <v>0</v>
      </c>
      <c r="EF27" s="58">
        <f t="shared" si="112"/>
        <v>0</v>
      </c>
      <c r="EG27" s="60">
        <f t="shared" si="112"/>
        <v>0</v>
      </c>
      <c r="EH27" s="59">
        <f t="shared" si="112"/>
        <v>0</v>
      </c>
      <c r="EI27" s="54">
        <f t="shared" si="112"/>
        <v>0</v>
      </c>
      <c r="EJ27" s="54">
        <f t="shared" si="112"/>
        <v>0</v>
      </c>
      <c r="EK27" s="54">
        <f t="shared" si="112"/>
        <v>0</v>
      </c>
      <c r="EL27" s="54">
        <f t="shared" si="112"/>
        <v>0</v>
      </c>
      <c r="EM27" s="53">
        <f t="shared" si="112"/>
        <v>0</v>
      </c>
      <c r="EO27" s="55">
        <f t="shared" ref="EO27:FA27" si="113">SUM(EO15:EO25)</f>
        <v>0</v>
      </c>
      <c r="EP27" s="55">
        <f t="shared" si="113"/>
        <v>0</v>
      </c>
      <c r="EQ27" s="55">
        <f t="shared" si="113"/>
        <v>0</v>
      </c>
      <c r="ER27" s="55">
        <f t="shared" si="113"/>
        <v>0</v>
      </c>
      <c r="ES27" s="55">
        <f t="shared" si="113"/>
        <v>0</v>
      </c>
      <c r="ET27" s="58">
        <f t="shared" si="113"/>
        <v>0</v>
      </c>
      <c r="EU27" s="57">
        <f t="shared" si="113"/>
        <v>0</v>
      </c>
      <c r="EV27" s="59">
        <f t="shared" si="113"/>
        <v>0</v>
      </c>
      <c r="EW27" s="54">
        <f t="shared" si="113"/>
        <v>0</v>
      </c>
      <c r="EX27" s="54">
        <f t="shared" si="113"/>
        <v>0</v>
      </c>
      <c r="EY27" s="54">
        <f t="shared" si="113"/>
        <v>0</v>
      </c>
      <c r="EZ27" s="54">
        <f t="shared" si="113"/>
        <v>0</v>
      </c>
      <c r="FA27" s="53">
        <f t="shared" si="113"/>
        <v>0</v>
      </c>
      <c r="FC27" s="55">
        <f t="shared" ref="FC27:FO27" si="114">SUM(FC15:FC25)</f>
        <v>0</v>
      </c>
      <c r="FD27" s="55">
        <f t="shared" si="114"/>
        <v>0</v>
      </c>
      <c r="FE27" s="55">
        <f t="shared" si="114"/>
        <v>0</v>
      </c>
      <c r="FF27" s="55">
        <f t="shared" si="114"/>
        <v>0</v>
      </c>
      <c r="FG27" s="55">
        <f t="shared" si="114"/>
        <v>0</v>
      </c>
      <c r="FH27" s="58">
        <f t="shared" si="114"/>
        <v>0</v>
      </c>
      <c r="FI27" s="57">
        <f t="shared" si="114"/>
        <v>0</v>
      </c>
      <c r="FJ27" s="56">
        <f t="shared" si="114"/>
        <v>0</v>
      </c>
      <c r="FK27" s="54">
        <f t="shared" si="114"/>
        <v>0</v>
      </c>
      <c r="FL27" s="54">
        <f t="shared" si="114"/>
        <v>0</v>
      </c>
      <c r="FM27" s="54">
        <f t="shared" si="114"/>
        <v>0</v>
      </c>
      <c r="FN27" s="54">
        <f t="shared" si="114"/>
        <v>0</v>
      </c>
      <c r="FO27" s="53">
        <f t="shared" si="114"/>
        <v>0</v>
      </c>
      <c r="FQ27" s="55">
        <f t="shared" ref="FQ27:GC27" si="115">SUM(FQ15:FQ25)</f>
        <v>0</v>
      </c>
      <c r="FR27" s="55">
        <f t="shared" si="115"/>
        <v>0</v>
      </c>
      <c r="FS27" s="55">
        <f t="shared" si="115"/>
        <v>0</v>
      </c>
      <c r="FT27" s="55">
        <f t="shared" si="115"/>
        <v>0</v>
      </c>
      <c r="FU27" s="55">
        <f t="shared" si="115"/>
        <v>0</v>
      </c>
      <c r="FV27" s="58">
        <f t="shared" si="115"/>
        <v>0</v>
      </c>
      <c r="FW27" s="57">
        <f t="shared" si="115"/>
        <v>0</v>
      </c>
      <c r="FX27" s="56">
        <f t="shared" si="115"/>
        <v>0</v>
      </c>
      <c r="FY27" s="55">
        <f t="shared" si="115"/>
        <v>0</v>
      </c>
      <c r="FZ27" s="54">
        <f t="shared" si="115"/>
        <v>0</v>
      </c>
      <c r="GA27" s="54">
        <f t="shared" si="115"/>
        <v>0</v>
      </c>
      <c r="GB27" s="54">
        <f t="shared" si="115"/>
        <v>0</v>
      </c>
      <c r="GC27" s="53">
        <f t="shared" si="115"/>
        <v>0</v>
      </c>
      <c r="GE27" s="55">
        <f t="shared" ref="GE27:GQ27" si="116">SUM(GE15:GE25)</f>
        <v>0</v>
      </c>
      <c r="GF27" s="55">
        <f t="shared" si="116"/>
        <v>0</v>
      </c>
      <c r="GG27" s="55">
        <f t="shared" si="116"/>
        <v>0</v>
      </c>
      <c r="GH27" s="55">
        <f t="shared" si="116"/>
        <v>0</v>
      </c>
      <c r="GI27" s="55">
        <f t="shared" si="116"/>
        <v>0</v>
      </c>
      <c r="GJ27" s="58">
        <f t="shared" si="116"/>
        <v>0</v>
      </c>
      <c r="GK27" s="57">
        <f t="shared" si="116"/>
        <v>0</v>
      </c>
      <c r="GL27" s="56">
        <f t="shared" si="116"/>
        <v>0</v>
      </c>
      <c r="GM27" s="55">
        <f t="shared" si="116"/>
        <v>0</v>
      </c>
      <c r="GN27" s="55">
        <f t="shared" si="116"/>
        <v>0</v>
      </c>
      <c r="GO27" s="54">
        <f t="shared" si="116"/>
        <v>0</v>
      </c>
      <c r="GP27" s="54">
        <f t="shared" si="116"/>
        <v>0</v>
      </c>
      <c r="GQ27" s="53">
        <f t="shared" si="116"/>
        <v>0</v>
      </c>
      <c r="GS27" s="55">
        <f t="shared" ref="GS27:HE27" si="117">SUM(GS15:GS25)</f>
        <v>0</v>
      </c>
      <c r="GT27" s="55">
        <f t="shared" si="117"/>
        <v>0</v>
      </c>
      <c r="GU27" s="55">
        <f t="shared" si="117"/>
        <v>0</v>
      </c>
      <c r="GV27" s="55">
        <f t="shared" si="117"/>
        <v>0</v>
      </c>
      <c r="GW27" s="55">
        <f t="shared" si="117"/>
        <v>0</v>
      </c>
      <c r="GX27" s="58">
        <f t="shared" si="117"/>
        <v>0</v>
      </c>
      <c r="GY27" s="57">
        <f t="shared" si="117"/>
        <v>0</v>
      </c>
      <c r="GZ27" s="56">
        <f t="shared" si="117"/>
        <v>0</v>
      </c>
      <c r="HA27" s="55">
        <f t="shared" si="117"/>
        <v>0</v>
      </c>
      <c r="HB27" s="55">
        <f t="shared" si="117"/>
        <v>0</v>
      </c>
      <c r="HC27" s="54">
        <f t="shared" si="117"/>
        <v>0</v>
      </c>
      <c r="HD27" s="54">
        <f t="shared" si="117"/>
        <v>0</v>
      </c>
      <c r="HE27" s="53">
        <f t="shared" si="117"/>
        <v>0</v>
      </c>
    </row>
    <row r="28" spans="1:215" ht="30" hidden="1" customHeight="1">
      <c r="B28" s="151"/>
      <c r="D28" s="242" t="e">
        <f>F8</f>
        <v>#NUM!</v>
      </c>
      <c r="E28" s="243"/>
      <c r="F28" s="24">
        <f>BO27</f>
        <v>0</v>
      </c>
      <c r="G28" s="25">
        <f>BP27</f>
        <v>0</v>
      </c>
      <c r="H28" s="45"/>
      <c r="I28" s="45"/>
      <c r="J28" s="45"/>
      <c r="K28" s="45"/>
      <c r="L28" s="52"/>
      <c r="M28" s="32">
        <f>AT28</f>
        <v>0</v>
      </c>
      <c r="N28" s="28"/>
      <c r="O28" s="28"/>
      <c r="P28" s="28"/>
      <c r="Q28" s="28"/>
      <c r="R28" s="27"/>
    </row>
    <row r="29" spans="1:215" ht="30" hidden="1" customHeight="1">
      <c r="B29" s="151"/>
      <c r="D29" s="242" t="e">
        <f>G8</f>
        <v>#NUM!</v>
      </c>
      <c r="E29" s="243"/>
      <c r="F29" s="24">
        <f>CC27</f>
        <v>0</v>
      </c>
      <c r="G29" s="25">
        <f>CD27</f>
        <v>0</v>
      </c>
      <c r="H29" s="25">
        <f>CE27</f>
        <v>0</v>
      </c>
      <c r="I29" s="45"/>
      <c r="J29" s="45"/>
      <c r="K29" s="45"/>
      <c r="L29" s="52"/>
      <c r="M29" s="32">
        <f>AT29</f>
        <v>0</v>
      </c>
      <c r="N29" s="32">
        <f>BH29</f>
        <v>0</v>
      </c>
      <c r="O29" s="28"/>
      <c r="P29" s="28"/>
      <c r="Q29" s="28"/>
      <c r="R29" s="27"/>
    </row>
    <row r="30" spans="1:215" ht="30" hidden="1" customHeight="1">
      <c r="B30" s="151"/>
      <c r="D30" s="242" t="e">
        <f>H8</f>
        <v>#NUM!</v>
      </c>
      <c r="E30" s="243"/>
      <c r="F30" s="24">
        <f>CQ27</f>
        <v>0</v>
      </c>
      <c r="G30" s="25">
        <f>CR27</f>
        <v>0</v>
      </c>
      <c r="H30" s="25">
        <f>CS27</f>
        <v>0</v>
      </c>
      <c r="I30" s="25">
        <f>CT27</f>
        <v>0</v>
      </c>
      <c r="J30" s="45"/>
      <c r="K30" s="45"/>
      <c r="L30" s="52"/>
      <c r="M30" s="32">
        <f>AT30</f>
        <v>0</v>
      </c>
      <c r="N30" s="32">
        <f>BH30</f>
        <v>0</v>
      </c>
      <c r="O30" s="32">
        <f>BV30</f>
        <v>0</v>
      </c>
      <c r="P30" s="28"/>
      <c r="Q30" s="28"/>
      <c r="R30" s="27"/>
    </row>
    <row r="31" spans="1:215" ht="30" hidden="1" customHeight="1">
      <c r="B31" s="151"/>
      <c r="D31" s="242" t="e">
        <f>I8</f>
        <v>#NUM!</v>
      </c>
      <c r="E31" s="243"/>
      <c r="F31" s="31">
        <f>DE27</f>
        <v>0</v>
      </c>
      <c r="G31" s="25">
        <f>DF27</f>
        <v>0</v>
      </c>
      <c r="H31" s="25">
        <f>DG27</f>
        <v>0</v>
      </c>
      <c r="I31" s="25">
        <f>DH27</f>
        <v>0</v>
      </c>
      <c r="J31" s="25">
        <f>DI27</f>
        <v>0</v>
      </c>
      <c r="K31" s="45"/>
      <c r="L31" s="52"/>
      <c r="M31" s="32">
        <f>AT31</f>
        <v>0</v>
      </c>
      <c r="N31" s="32">
        <f>BH31</f>
        <v>0</v>
      </c>
      <c r="O31" s="32">
        <f>BV31</f>
        <v>0</v>
      </c>
      <c r="P31" s="32">
        <f>CJ31</f>
        <v>0</v>
      </c>
      <c r="Q31" s="28"/>
      <c r="R31" s="27"/>
    </row>
    <row r="32" spans="1:215" ht="30" hidden="1" customHeight="1" thickBot="1">
      <c r="B32" s="151"/>
      <c r="D32" s="254" t="e">
        <f>J8</f>
        <v>#NUM!</v>
      </c>
      <c r="E32" s="255"/>
      <c r="F32" s="31">
        <f t="shared" ref="F32:K32" si="118">DS27</f>
        <v>0</v>
      </c>
      <c r="G32" s="30">
        <f t="shared" si="118"/>
        <v>0</v>
      </c>
      <c r="H32" s="25">
        <f t="shared" si="118"/>
        <v>0</v>
      </c>
      <c r="I32" s="25">
        <f t="shared" si="118"/>
        <v>0</v>
      </c>
      <c r="J32" s="25">
        <f t="shared" si="118"/>
        <v>0</v>
      </c>
      <c r="K32" s="25">
        <f t="shared" si="118"/>
        <v>0</v>
      </c>
      <c r="L32" s="52"/>
      <c r="M32" s="32">
        <f>AT32</f>
        <v>0</v>
      </c>
      <c r="N32" s="32">
        <f>BH32</f>
        <v>0</v>
      </c>
      <c r="O32" s="32">
        <f>BV32</f>
        <v>0</v>
      </c>
      <c r="P32" s="32">
        <f>CJ32</f>
        <v>0</v>
      </c>
      <c r="Q32" s="32">
        <f>CX32</f>
        <v>0</v>
      </c>
      <c r="R32" s="27"/>
    </row>
    <row r="33" spans="1:213" ht="30" hidden="1" customHeight="1" thickBot="1">
      <c r="B33" s="151"/>
      <c r="D33" s="256">
        <f>E5</f>
        <v>0</v>
      </c>
      <c r="E33" s="257"/>
      <c r="F33" s="51">
        <f t="shared" ref="F33:L33" si="119">EG27</f>
        <v>0</v>
      </c>
      <c r="G33" s="30">
        <f t="shared" si="119"/>
        <v>0</v>
      </c>
      <c r="H33" s="30">
        <f t="shared" si="119"/>
        <v>0</v>
      </c>
      <c r="I33" s="25">
        <f t="shared" si="119"/>
        <v>0</v>
      </c>
      <c r="J33" s="25">
        <f t="shared" si="119"/>
        <v>0</v>
      </c>
      <c r="K33" s="25">
        <f t="shared" si="119"/>
        <v>0</v>
      </c>
      <c r="L33" s="26">
        <f t="shared" si="119"/>
        <v>0</v>
      </c>
      <c r="M33" s="28"/>
      <c r="N33" s="28"/>
      <c r="O33" s="28"/>
      <c r="P33" s="28"/>
      <c r="Q33" s="28"/>
      <c r="R33" s="27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49"/>
      <c r="AG33" s="47"/>
      <c r="AH33" s="47"/>
      <c r="AI33" s="47"/>
      <c r="AJ33" s="47"/>
      <c r="AK33" s="47"/>
      <c r="AL33" s="47"/>
      <c r="AM33" s="48"/>
      <c r="AN33" s="47"/>
      <c r="AO33" s="47"/>
      <c r="AP33" s="47"/>
      <c r="AQ33" s="47"/>
      <c r="AR33" s="47"/>
      <c r="AS33" s="47"/>
      <c r="AT33" s="49"/>
      <c r="AU33" s="48"/>
      <c r="AV33" s="47"/>
      <c r="AW33" s="47"/>
      <c r="AX33" s="47"/>
      <c r="AY33" s="47"/>
      <c r="AZ33" s="47"/>
      <c r="BA33" s="48"/>
      <c r="BB33" s="47"/>
      <c r="BC33" s="47"/>
      <c r="BD33" s="47"/>
      <c r="BE33" s="47"/>
      <c r="BF33" s="47"/>
      <c r="BG33" s="47"/>
      <c r="BH33" s="49"/>
      <c r="BI33" s="47"/>
      <c r="BJ33" s="47"/>
      <c r="BK33" s="47"/>
      <c r="BL33" s="47"/>
      <c r="BM33" s="47"/>
      <c r="BN33" s="47"/>
      <c r="BO33" s="48"/>
      <c r="BP33" s="47"/>
      <c r="BQ33" s="47"/>
      <c r="BR33" s="47"/>
      <c r="BS33" s="47"/>
      <c r="BT33" s="47"/>
      <c r="BU33" s="47"/>
      <c r="BV33" s="49"/>
      <c r="BW33" s="47"/>
      <c r="BX33" s="47"/>
      <c r="BY33" s="47"/>
      <c r="BZ33" s="47"/>
      <c r="CA33" s="47"/>
      <c r="CB33" s="47"/>
      <c r="CC33" s="48"/>
      <c r="CD33" s="47"/>
      <c r="CE33" s="47"/>
      <c r="CF33" s="47"/>
      <c r="CG33" s="47"/>
      <c r="CH33" s="47"/>
      <c r="CI33" s="47"/>
      <c r="CJ33" s="49"/>
      <c r="CK33" s="47"/>
      <c r="CL33" s="47"/>
      <c r="CM33" s="47"/>
      <c r="CN33" s="47"/>
      <c r="CO33" s="47"/>
      <c r="CP33" s="47"/>
      <c r="CQ33" s="48"/>
      <c r="CR33" s="47"/>
      <c r="CS33" s="47"/>
      <c r="CT33" s="47"/>
      <c r="CU33" s="47"/>
      <c r="CV33" s="47"/>
      <c r="CW33" s="47"/>
      <c r="CX33" s="49"/>
      <c r="CY33" s="47"/>
      <c r="CZ33" s="47"/>
      <c r="DA33" s="47"/>
      <c r="DB33" s="47"/>
      <c r="DC33" s="47"/>
      <c r="DD33" s="47"/>
      <c r="DE33" s="48"/>
      <c r="DF33" s="47"/>
      <c r="DG33" s="47"/>
      <c r="DH33" s="47"/>
      <c r="DI33" s="47"/>
      <c r="DJ33" s="47"/>
      <c r="DK33" s="47"/>
      <c r="DL33" s="49"/>
      <c r="DM33" s="47"/>
      <c r="DN33" s="47"/>
      <c r="DO33" s="47"/>
      <c r="DP33" s="47"/>
      <c r="DQ33" s="47"/>
      <c r="DR33" s="47"/>
      <c r="DS33" s="48"/>
      <c r="DT33" s="47"/>
      <c r="DU33" s="47"/>
      <c r="DV33" s="47"/>
      <c r="DW33" s="47"/>
      <c r="DX33" s="47"/>
      <c r="DY33" s="47"/>
      <c r="DZ33" s="49"/>
      <c r="EA33" s="47"/>
      <c r="EB33" s="47"/>
      <c r="EC33" s="47"/>
      <c r="ED33" s="47"/>
      <c r="EE33" s="47"/>
      <c r="EF33" s="47"/>
      <c r="EG33" s="48"/>
      <c r="EH33" s="47"/>
      <c r="EI33" s="47"/>
      <c r="EJ33" s="47"/>
      <c r="EK33" s="47"/>
      <c r="EL33" s="47"/>
      <c r="EM33" s="47"/>
      <c r="EN33" s="49"/>
      <c r="EO33" s="47"/>
      <c r="EP33" s="47"/>
      <c r="EQ33" s="47"/>
      <c r="ER33" s="47"/>
      <c r="ES33" s="47"/>
      <c r="ET33" s="47"/>
      <c r="EU33" s="48"/>
      <c r="EV33" s="47"/>
      <c r="EW33" s="47"/>
      <c r="EX33" s="47"/>
      <c r="EY33" s="47"/>
      <c r="EZ33" s="47"/>
      <c r="FA33" s="47"/>
      <c r="FB33" s="49"/>
      <c r="FC33" s="47"/>
      <c r="FD33" s="47"/>
      <c r="FE33" s="47"/>
      <c r="FF33" s="47"/>
      <c r="FG33" s="47"/>
      <c r="FH33" s="47"/>
      <c r="FI33" s="48"/>
      <c r="FJ33" s="47"/>
      <c r="FK33" s="47"/>
      <c r="FL33" s="47"/>
      <c r="FM33" s="47"/>
      <c r="FN33" s="47"/>
      <c r="FO33" s="47"/>
      <c r="FP33" s="49"/>
      <c r="FQ33" s="47"/>
      <c r="FR33" s="47"/>
      <c r="FS33" s="47"/>
      <c r="FT33" s="47"/>
      <c r="FU33" s="47"/>
      <c r="FV33" s="47"/>
      <c r="FW33" s="48"/>
      <c r="FX33" s="47"/>
      <c r="FY33" s="47"/>
      <c r="FZ33" s="47"/>
      <c r="GA33" s="47"/>
      <c r="GB33" s="47"/>
      <c r="GC33" s="47"/>
      <c r="GD33" s="49"/>
      <c r="GE33" s="47"/>
      <c r="GF33" s="47"/>
      <c r="GG33" s="47"/>
      <c r="GH33" s="47"/>
      <c r="GI33" s="47"/>
      <c r="GJ33" s="47"/>
      <c r="GK33" s="48"/>
      <c r="GL33" s="47"/>
      <c r="GM33" s="47"/>
      <c r="GN33" s="47"/>
      <c r="GO33" s="47"/>
      <c r="GP33" s="47"/>
      <c r="GQ33" s="47"/>
      <c r="GR33" s="49"/>
      <c r="GS33" s="47"/>
      <c r="GT33" s="47"/>
      <c r="GU33" s="47"/>
      <c r="GV33" s="47"/>
      <c r="GW33" s="47"/>
      <c r="GX33" s="47"/>
      <c r="GY33" s="48"/>
      <c r="GZ33" s="47"/>
      <c r="HA33" s="47"/>
      <c r="HB33" s="47"/>
      <c r="HC33" s="47"/>
      <c r="HD33" s="47"/>
      <c r="HE33" s="47"/>
    </row>
    <row r="34" spans="1:213" ht="30" hidden="1" customHeight="1">
      <c r="B34" s="151"/>
      <c r="D34" s="258">
        <f>F5</f>
        <v>31</v>
      </c>
      <c r="E34" s="259"/>
      <c r="F34" s="46"/>
      <c r="G34" s="44">
        <f t="shared" ref="G34:L34" si="120">EV27</f>
        <v>0</v>
      </c>
      <c r="H34" s="30">
        <f t="shared" si="120"/>
        <v>0</v>
      </c>
      <c r="I34" s="30">
        <f t="shared" si="120"/>
        <v>0</v>
      </c>
      <c r="J34" s="25">
        <f t="shared" si="120"/>
        <v>0</v>
      </c>
      <c r="K34" s="25">
        <f t="shared" si="120"/>
        <v>0</v>
      </c>
      <c r="L34" s="26">
        <f t="shared" si="120"/>
        <v>0</v>
      </c>
      <c r="M34" s="32">
        <f>AT34</f>
        <v>0</v>
      </c>
      <c r="N34" s="28"/>
      <c r="O34" s="28"/>
      <c r="P34" s="28"/>
      <c r="Q34" s="28"/>
      <c r="R34" s="27"/>
    </row>
    <row r="35" spans="1:213" ht="30" hidden="1" customHeight="1">
      <c r="B35" s="151"/>
      <c r="D35" s="242">
        <f>G5</f>
        <v>60</v>
      </c>
      <c r="E35" s="243"/>
      <c r="F35" s="46"/>
      <c r="G35" s="45"/>
      <c r="H35" s="44">
        <f>FK27</f>
        <v>0</v>
      </c>
      <c r="I35" s="30">
        <f>FL27</f>
        <v>0</v>
      </c>
      <c r="J35" s="30">
        <f>FM27</f>
        <v>0</v>
      </c>
      <c r="K35" s="25">
        <f>FN27</f>
        <v>0</v>
      </c>
      <c r="L35" s="26">
        <f>FO27</f>
        <v>0</v>
      </c>
      <c r="M35" s="32">
        <f>AT35</f>
        <v>0</v>
      </c>
      <c r="N35" s="32">
        <f>BH35</f>
        <v>0</v>
      </c>
      <c r="O35" s="28"/>
      <c r="P35" s="28"/>
      <c r="Q35" s="28"/>
      <c r="R35" s="27"/>
    </row>
    <row r="36" spans="1:213" ht="30" hidden="1" customHeight="1">
      <c r="B36" s="151"/>
      <c r="D36" s="242">
        <f>H5</f>
        <v>91</v>
      </c>
      <c r="E36" s="243"/>
      <c r="F36" s="46"/>
      <c r="G36" s="45"/>
      <c r="H36" s="45"/>
      <c r="I36" s="44">
        <f>FZ27</f>
        <v>0</v>
      </c>
      <c r="J36" s="30">
        <f>GA27</f>
        <v>0</v>
      </c>
      <c r="K36" s="30">
        <f>GB27</f>
        <v>0</v>
      </c>
      <c r="L36" s="26">
        <f>GC27</f>
        <v>0</v>
      </c>
      <c r="M36" s="32">
        <f>AT36</f>
        <v>0</v>
      </c>
      <c r="N36" s="32">
        <f>BH36</f>
        <v>0</v>
      </c>
      <c r="O36" s="32">
        <f>BV36</f>
        <v>0</v>
      </c>
      <c r="P36" s="28"/>
      <c r="Q36" s="28"/>
      <c r="R36" s="27"/>
    </row>
    <row r="37" spans="1:213" ht="30" hidden="1" customHeight="1">
      <c r="B37" s="151"/>
      <c r="D37" s="242">
        <f>I5</f>
        <v>121</v>
      </c>
      <c r="E37" s="243"/>
      <c r="F37" s="46"/>
      <c r="G37" s="45"/>
      <c r="H37" s="45"/>
      <c r="I37" s="45"/>
      <c r="J37" s="44">
        <f>GO27</f>
        <v>0</v>
      </c>
      <c r="K37" s="30">
        <f>GP27</f>
        <v>0</v>
      </c>
      <c r="L37" s="29">
        <f>GQ27</f>
        <v>0</v>
      </c>
      <c r="M37" s="32">
        <f>AT37</f>
        <v>0</v>
      </c>
      <c r="N37" s="32">
        <f>BH37</f>
        <v>0</v>
      </c>
      <c r="O37" s="32">
        <f>BV37</f>
        <v>0</v>
      </c>
      <c r="P37" s="32">
        <f>CJ37</f>
        <v>0</v>
      </c>
      <c r="Q37" s="28"/>
      <c r="R37" s="27"/>
    </row>
    <row r="38" spans="1:213" ht="30" hidden="1" customHeight="1">
      <c r="B38" s="151"/>
      <c r="D38" s="254">
        <f>J5</f>
        <v>152</v>
      </c>
      <c r="E38" s="255"/>
      <c r="F38" s="43"/>
      <c r="G38" s="42"/>
      <c r="H38" s="42"/>
      <c r="I38" s="42"/>
      <c r="J38" s="42"/>
      <c r="K38" s="41">
        <f>HD27</f>
        <v>0</v>
      </c>
      <c r="L38" s="40">
        <f>HE27</f>
        <v>0</v>
      </c>
      <c r="M38" s="32">
        <f>AT38</f>
        <v>0</v>
      </c>
      <c r="N38" s="32">
        <f>BH38</f>
        <v>0</v>
      </c>
      <c r="O38" s="32">
        <f>BV38</f>
        <v>0</v>
      </c>
      <c r="P38" s="32">
        <f>CJ38</f>
        <v>0</v>
      </c>
      <c r="Q38" s="32">
        <f>CX38</f>
        <v>0</v>
      </c>
      <c r="R38" s="27"/>
    </row>
    <row r="39" spans="1:213" ht="30" customHeight="1">
      <c r="B39" s="151"/>
      <c r="D39" s="17"/>
      <c r="E39" s="39"/>
      <c r="F39" s="19"/>
      <c r="G39" s="19"/>
      <c r="H39" s="19"/>
      <c r="I39" s="19"/>
      <c r="J39" s="19"/>
      <c r="K39" s="20"/>
      <c r="L39" s="19"/>
      <c r="M39" s="33"/>
      <c r="N39" s="32"/>
      <c r="O39" s="32"/>
      <c r="P39" s="32"/>
      <c r="Q39" s="32"/>
      <c r="R39" s="27"/>
    </row>
    <row r="40" spans="1:213" ht="24.95" customHeight="1" thickBot="1">
      <c r="B40" s="151"/>
      <c r="D40" s="38"/>
      <c r="E40" s="37"/>
      <c r="F40" s="117">
        <f t="shared" ref="F40:K40" si="121">E5</f>
        <v>0</v>
      </c>
      <c r="G40" s="116">
        <f t="shared" si="121"/>
        <v>31</v>
      </c>
      <c r="H40" s="116">
        <f t="shared" si="121"/>
        <v>60</v>
      </c>
      <c r="I40" s="116">
        <f t="shared" si="121"/>
        <v>91</v>
      </c>
      <c r="J40" s="116">
        <f t="shared" si="121"/>
        <v>121</v>
      </c>
      <c r="K40" s="116">
        <f t="shared" si="121"/>
        <v>152</v>
      </c>
      <c r="L40" s="115" t="str">
        <f>L14</f>
        <v>150日後以降</v>
      </c>
      <c r="M40" s="33"/>
      <c r="N40" s="32"/>
      <c r="O40" s="32"/>
      <c r="P40" s="32"/>
      <c r="Q40" s="32"/>
      <c r="R40" s="27"/>
    </row>
    <row r="41" spans="1:213" ht="24.95" customHeight="1" thickBot="1">
      <c r="A41" s="303" t="s">
        <v>92</v>
      </c>
      <c r="B41" s="147" t="s">
        <v>65</v>
      </c>
      <c r="D41" s="264" t="s">
        <v>17</v>
      </c>
      <c r="E41" s="265"/>
      <c r="F41" s="154">
        <f>SUM(F27:F38)</f>
        <v>0</v>
      </c>
      <c r="G41" s="155">
        <f t="shared" ref="G41:L41" si="122">SUM(G27:G38)</f>
        <v>0</v>
      </c>
      <c r="H41" s="155">
        <f t="shared" si="122"/>
        <v>0</v>
      </c>
      <c r="I41" s="155">
        <f t="shared" si="122"/>
        <v>0</v>
      </c>
      <c r="J41" s="155">
        <f t="shared" si="122"/>
        <v>0</v>
      </c>
      <c r="K41" s="155">
        <f t="shared" si="122"/>
        <v>0</v>
      </c>
      <c r="L41" s="156">
        <f t="shared" si="122"/>
        <v>0</v>
      </c>
      <c r="M41" s="33">
        <f>AT41</f>
        <v>0</v>
      </c>
      <c r="N41" s="32">
        <f>BH41</f>
        <v>0</v>
      </c>
      <c r="O41" s="32">
        <f>BV41</f>
        <v>0</v>
      </c>
      <c r="P41" s="32">
        <f>CJ41</f>
        <v>0</v>
      </c>
      <c r="Q41" s="32">
        <f>CX41</f>
        <v>0</v>
      </c>
      <c r="R41" s="27"/>
    </row>
    <row r="42" spans="1:213" ht="24.95" customHeight="1">
      <c r="A42" s="304"/>
      <c r="B42" s="148" t="s">
        <v>48</v>
      </c>
      <c r="C42" s="7"/>
      <c r="D42" s="266" t="s">
        <v>47</v>
      </c>
      <c r="E42" s="267"/>
      <c r="F42" s="157">
        <f>F33</f>
        <v>0</v>
      </c>
      <c r="G42" s="158">
        <f>SUM(G34)</f>
        <v>0</v>
      </c>
      <c r="H42" s="158">
        <f>SUM(H35)</f>
        <v>0</v>
      </c>
      <c r="I42" s="158">
        <f>SUM(I36)</f>
        <v>0</v>
      </c>
      <c r="J42" s="158">
        <f>SUM(J37)</f>
        <v>0</v>
      </c>
      <c r="K42" s="158">
        <f>SUM(K38)</f>
        <v>0</v>
      </c>
      <c r="L42" s="159" t="s">
        <v>15</v>
      </c>
      <c r="M42" s="28"/>
      <c r="N42" s="28"/>
      <c r="O42" s="28"/>
      <c r="P42" s="28"/>
      <c r="Q42" s="28"/>
      <c r="R42" s="27"/>
    </row>
    <row r="43" spans="1:213" ht="24.95" customHeight="1">
      <c r="A43" s="304"/>
      <c r="B43" s="148" t="s">
        <v>46</v>
      </c>
      <c r="C43" s="7"/>
      <c r="D43" s="260" t="s">
        <v>45</v>
      </c>
      <c r="E43" s="261"/>
      <c r="F43" s="160">
        <f>SUM(F31:F32)</f>
        <v>0</v>
      </c>
      <c r="G43" s="161">
        <f>SUM(G32:G33)</f>
        <v>0</v>
      </c>
      <c r="H43" s="161">
        <f>SUM(H33:H34)</f>
        <v>0</v>
      </c>
      <c r="I43" s="161">
        <f>SUM(I34:I35)</f>
        <v>0</v>
      </c>
      <c r="J43" s="161">
        <f>SUM(J35:J36)</f>
        <v>0</v>
      </c>
      <c r="K43" s="161">
        <f>SUM(K36:K37)</f>
        <v>0</v>
      </c>
      <c r="L43" s="162">
        <f>SUM(L37:L38)</f>
        <v>0</v>
      </c>
      <c r="M43" s="28"/>
      <c r="N43" s="28"/>
      <c r="O43" s="28"/>
      <c r="P43" s="28"/>
      <c r="Q43" s="28"/>
      <c r="R43" s="27"/>
    </row>
    <row r="44" spans="1:213" ht="24.95" customHeight="1">
      <c r="A44" s="305"/>
      <c r="B44" s="149" t="s">
        <v>44</v>
      </c>
      <c r="C44" s="7"/>
      <c r="D44" s="262" t="s">
        <v>43</v>
      </c>
      <c r="E44" s="263"/>
      <c r="F44" s="163">
        <f>SUM(F27:F30)</f>
        <v>0</v>
      </c>
      <c r="G44" s="164">
        <f>SUM(G28:G31)</f>
        <v>0</v>
      </c>
      <c r="H44" s="164">
        <f>SUM(H29:H32)</f>
        <v>0</v>
      </c>
      <c r="I44" s="164">
        <f>SUM(I30:I33)</f>
        <v>0</v>
      </c>
      <c r="J44" s="164">
        <f>SUM(J31:J34)</f>
        <v>0</v>
      </c>
      <c r="K44" s="164">
        <f>SUM(K32:K35)</f>
        <v>0</v>
      </c>
      <c r="L44" s="165">
        <f>SUM(L33:L36)</f>
        <v>0</v>
      </c>
      <c r="M44" s="28"/>
      <c r="N44" s="28"/>
      <c r="O44" s="28"/>
      <c r="P44" s="28"/>
      <c r="Q44" s="28"/>
      <c r="R44" s="27"/>
    </row>
    <row r="45" spans="1:213" ht="27" customHeight="1"/>
  </sheetData>
  <sheetProtection password="EB66" sheet="1" objects="1" scenarios="1"/>
  <mergeCells count="43">
    <mergeCell ref="A41:A44"/>
    <mergeCell ref="D41:E41"/>
    <mergeCell ref="D42:E42"/>
    <mergeCell ref="D43:E43"/>
    <mergeCell ref="D44:E44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23:A25"/>
    <mergeCell ref="CK13:CW13"/>
    <mergeCell ref="CY13:DK13"/>
    <mergeCell ref="DM13:DY13"/>
    <mergeCell ref="EA13:EM13"/>
    <mergeCell ref="B23:B25"/>
    <mergeCell ref="FQ13:GC13"/>
    <mergeCell ref="GE13:GQ13"/>
    <mergeCell ref="GS13:HE13"/>
    <mergeCell ref="A15:A18"/>
    <mergeCell ref="A19:A22"/>
    <mergeCell ref="D13:D14"/>
    <mergeCell ref="EO13:FA13"/>
    <mergeCell ref="FC13:FO13"/>
    <mergeCell ref="E13:E14"/>
    <mergeCell ref="F13:L13"/>
    <mergeCell ref="AG13:AS13"/>
    <mergeCell ref="AU13:BG13"/>
    <mergeCell ref="BI13:BU13"/>
    <mergeCell ref="BW13:CI13"/>
    <mergeCell ref="B16:B17"/>
    <mergeCell ref="A5:A9"/>
    <mergeCell ref="B5:B6"/>
    <mergeCell ref="C5:C6"/>
    <mergeCell ref="B8:B9"/>
    <mergeCell ref="C8:C9"/>
  </mergeCells>
  <phoneticPr fontId="3"/>
  <conditionalFormatting sqref="L15:L25">
    <cfRule type="cellIs" dxfId="1" priority="1" operator="equal">
      <formula>1</formula>
    </cfRule>
    <cfRule type="cellIs" dxfId="0" priority="3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&amp;C&amp;"HG丸ｺﾞｼｯｸM-PRO,標準"&amp;22&amp;A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showGridLines="0" showZeros="0" zoomScale="85" zoomScaleNormal="85" zoomScaleSheetLayoutView="100" workbookViewId="0">
      <selection activeCell="E1" sqref="E1"/>
    </sheetView>
  </sheetViews>
  <sheetFormatPr defaultRowHeight="14.25"/>
  <cols>
    <col min="1" max="1" width="18.625" style="1" customWidth="1"/>
    <col min="2" max="2" width="35.625" style="2" customWidth="1"/>
    <col min="3" max="3" width="5.625" style="2" customWidth="1"/>
    <col min="4" max="4" width="25.625" style="1" customWidth="1"/>
    <col min="5" max="5" width="15.625" style="1" customWidth="1"/>
    <col min="6" max="12" width="13.375" style="1" customWidth="1"/>
    <col min="13" max="13" width="9.375" style="1" customWidth="1"/>
    <col min="14" max="14" width="11.5" style="1" customWidth="1"/>
    <col min="15" max="16384" width="9" style="1"/>
  </cols>
  <sheetData>
    <row r="1" spans="1:12" ht="30" customHeight="1" thickBot="1">
      <c r="D1" s="205" t="s">
        <v>55</v>
      </c>
      <c r="E1" s="166"/>
      <c r="F1" s="198" t="s">
        <v>54</v>
      </c>
      <c r="G1" s="171">
        <f>E1/12</f>
        <v>0</v>
      </c>
      <c r="H1" s="4"/>
      <c r="I1" s="4"/>
      <c r="J1" s="4"/>
      <c r="K1" s="4"/>
      <c r="L1" s="114" t="s">
        <v>101</v>
      </c>
    </row>
    <row r="2" spans="1:12" ht="20.100000000000001" customHeight="1" thickBot="1">
      <c r="D2" s="5"/>
      <c r="E2" s="5"/>
      <c r="F2" s="5"/>
      <c r="G2" s="5"/>
      <c r="H2" s="4"/>
      <c r="I2" s="4"/>
      <c r="J2" s="4"/>
      <c r="K2" s="4"/>
      <c r="L2" s="4"/>
    </row>
    <row r="3" spans="1:12" ht="30" customHeight="1" thickBot="1">
      <c r="A3" s="125" t="s">
        <v>2</v>
      </c>
      <c r="B3" s="146" t="s">
        <v>104</v>
      </c>
      <c r="C3" s="7"/>
      <c r="D3" s="205" t="s">
        <v>2</v>
      </c>
      <c r="E3" s="8"/>
      <c r="F3" s="5"/>
      <c r="G3" s="5"/>
      <c r="H3" s="9"/>
      <c r="I3" s="4"/>
      <c r="J3" s="10"/>
      <c r="K3" s="4"/>
      <c r="L3" s="4"/>
    </row>
    <row r="4" spans="1:12" ht="20.100000000000001" customHeight="1">
      <c r="B4" s="11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>
      <c r="B5" s="13"/>
      <c r="D5" s="307" t="s">
        <v>4</v>
      </c>
      <c r="E5" s="321" t="s">
        <v>5</v>
      </c>
      <c r="F5" s="307" t="s">
        <v>62</v>
      </c>
      <c r="G5" s="314"/>
      <c r="H5" s="314"/>
      <c r="I5" s="314"/>
      <c r="J5" s="314"/>
      <c r="K5" s="314"/>
      <c r="L5" s="315"/>
    </row>
    <row r="6" spans="1:12" ht="20.100000000000001" customHeight="1" thickBot="1">
      <c r="B6" s="13"/>
      <c r="D6" s="308"/>
      <c r="E6" s="322"/>
      <c r="F6" s="129">
        <f t="shared" ref="F6:K6" si="0">F35</f>
        <v>31</v>
      </c>
      <c r="G6" s="128">
        <f t="shared" si="0"/>
        <v>60</v>
      </c>
      <c r="H6" s="128">
        <f t="shared" si="0"/>
        <v>91</v>
      </c>
      <c r="I6" s="128">
        <f t="shared" si="0"/>
        <v>121</v>
      </c>
      <c r="J6" s="128">
        <f t="shared" si="0"/>
        <v>152</v>
      </c>
      <c r="K6" s="190">
        <f t="shared" si="0"/>
        <v>182</v>
      </c>
      <c r="L6" s="121" t="s">
        <v>99</v>
      </c>
    </row>
    <row r="7" spans="1:12" ht="20.100000000000001" customHeight="1">
      <c r="A7" s="137"/>
      <c r="B7" s="136"/>
      <c r="D7" s="277"/>
      <c r="E7" s="209" t="s">
        <v>61</v>
      </c>
      <c r="F7" s="177"/>
      <c r="G7" s="178"/>
      <c r="H7" s="178"/>
      <c r="I7" s="178"/>
      <c r="J7" s="178"/>
      <c r="K7" s="179"/>
      <c r="L7" s="223">
        <f>SUM(F7:K7)</f>
        <v>0</v>
      </c>
    </row>
    <row r="8" spans="1:12" ht="20.100000000000001" customHeight="1">
      <c r="B8" s="11"/>
      <c r="D8" s="278"/>
      <c r="E8" s="211" t="s">
        <v>60</v>
      </c>
      <c r="F8" s="180"/>
      <c r="G8" s="181"/>
      <c r="H8" s="181"/>
      <c r="I8" s="181"/>
      <c r="J8" s="181"/>
      <c r="K8" s="182"/>
      <c r="L8" s="224">
        <f t="shared" ref="L8:L33" si="1">SUM(F8:K8)</f>
        <v>0</v>
      </c>
    </row>
    <row r="9" spans="1:12" ht="20.100000000000001" customHeight="1" thickBot="1">
      <c r="B9" s="11"/>
      <c r="D9" s="279"/>
      <c r="E9" s="213" t="s">
        <v>59</v>
      </c>
      <c r="F9" s="183"/>
      <c r="G9" s="184"/>
      <c r="H9" s="184"/>
      <c r="I9" s="184"/>
      <c r="J9" s="184"/>
      <c r="K9" s="185"/>
      <c r="L9" s="225">
        <f t="shared" si="1"/>
        <v>0</v>
      </c>
    </row>
    <row r="10" spans="1:12" ht="20.100000000000001" customHeight="1">
      <c r="B10" s="13"/>
      <c r="D10" s="277"/>
      <c r="E10" s="209" t="s">
        <v>61</v>
      </c>
      <c r="F10" s="177"/>
      <c r="G10" s="178"/>
      <c r="H10" s="178"/>
      <c r="I10" s="178"/>
      <c r="J10" s="178"/>
      <c r="K10" s="179"/>
      <c r="L10" s="223">
        <f t="shared" si="1"/>
        <v>0</v>
      </c>
    </row>
    <row r="11" spans="1:12" ht="20.100000000000001" customHeight="1">
      <c r="B11" s="13"/>
      <c r="D11" s="278"/>
      <c r="E11" s="211" t="s">
        <v>60</v>
      </c>
      <c r="F11" s="180"/>
      <c r="G11" s="181"/>
      <c r="H11" s="181"/>
      <c r="I11" s="181"/>
      <c r="J11" s="181"/>
      <c r="K11" s="182"/>
      <c r="L11" s="224">
        <f t="shared" si="1"/>
        <v>0</v>
      </c>
    </row>
    <row r="12" spans="1:12" ht="20.100000000000001" customHeight="1" thickBot="1">
      <c r="A12" s="316" t="s">
        <v>73</v>
      </c>
      <c r="B12" s="280" t="s">
        <v>85</v>
      </c>
      <c r="D12" s="279"/>
      <c r="E12" s="213" t="s">
        <v>59</v>
      </c>
      <c r="F12" s="183"/>
      <c r="G12" s="184"/>
      <c r="H12" s="184"/>
      <c r="I12" s="184"/>
      <c r="J12" s="184"/>
      <c r="K12" s="185"/>
      <c r="L12" s="225">
        <f t="shared" si="1"/>
        <v>0</v>
      </c>
    </row>
    <row r="13" spans="1:12" ht="20.100000000000001" customHeight="1">
      <c r="A13" s="319"/>
      <c r="B13" s="281"/>
      <c r="D13" s="277"/>
      <c r="E13" s="209" t="s">
        <v>61</v>
      </c>
      <c r="F13" s="177"/>
      <c r="G13" s="178"/>
      <c r="H13" s="178"/>
      <c r="I13" s="178"/>
      <c r="J13" s="178"/>
      <c r="K13" s="179"/>
      <c r="L13" s="223">
        <f t="shared" si="1"/>
        <v>0</v>
      </c>
    </row>
    <row r="14" spans="1:12" ht="20.100000000000001" customHeight="1">
      <c r="A14" s="319"/>
      <c r="B14" s="281"/>
      <c r="D14" s="278"/>
      <c r="E14" s="211" t="s">
        <v>60</v>
      </c>
      <c r="F14" s="180"/>
      <c r="G14" s="181"/>
      <c r="H14" s="181"/>
      <c r="I14" s="181"/>
      <c r="J14" s="181"/>
      <c r="K14" s="182"/>
      <c r="L14" s="224">
        <f t="shared" si="1"/>
        <v>0</v>
      </c>
    </row>
    <row r="15" spans="1:12" ht="20.100000000000001" customHeight="1" thickBot="1">
      <c r="A15" s="319"/>
      <c r="B15" s="281"/>
      <c r="D15" s="279"/>
      <c r="E15" s="213" t="s">
        <v>59</v>
      </c>
      <c r="F15" s="183"/>
      <c r="G15" s="184"/>
      <c r="H15" s="184"/>
      <c r="I15" s="184"/>
      <c r="J15" s="184"/>
      <c r="K15" s="185"/>
      <c r="L15" s="225">
        <f t="shared" si="1"/>
        <v>0</v>
      </c>
    </row>
    <row r="16" spans="1:12" ht="20.100000000000001" customHeight="1">
      <c r="A16" s="319"/>
      <c r="B16" s="320"/>
      <c r="D16" s="277"/>
      <c r="E16" s="209" t="s">
        <v>61</v>
      </c>
      <c r="F16" s="177"/>
      <c r="G16" s="178"/>
      <c r="H16" s="178"/>
      <c r="I16" s="178"/>
      <c r="J16" s="178"/>
      <c r="K16" s="179"/>
      <c r="L16" s="223">
        <f t="shared" si="1"/>
        <v>0</v>
      </c>
    </row>
    <row r="17" spans="1:12" ht="20.100000000000001" customHeight="1">
      <c r="A17" s="316" t="s">
        <v>80</v>
      </c>
      <c r="B17" s="280" t="s">
        <v>81</v>
      </c>
      <c r="D17" s="278"/>
      <c r="E17" s="211" t="s">
        <v>60</v>
      </c>
      <c r="F17" s="180"/>
      <c r="G17" s="181"/>
      <c r="H17" s="181"/>
      <c r="I17" s="181"/>
      <c r="J17" s="181"/>
      <c r="K17" s="182"/>
      <c r="L17" s="224">
        <f t="shared" si="1"/>
        <v>0</v>
      </c>
    </row>
    <row r="18" spans="1:12" ht="20.100000000000001" customHeight="1" thickBot="1">
      <c r="A18" s="317"/>
      <c r="B18" s="286"/>
      <c r="D18" s="279"/>
      <c r="E18" s="213" t="s">
        <v>59</v>
      </c>
      <c r="F18" s="183"/>
      <c r="G18" s="184"/>
      <c r="H18" s="184"/>
      <c r="I18" s="184"/>
      <c r="J18" s="184"/>
      <c r="K18" s="185"/>
      <c r="L18" s="225">
        <f t="shared" si="1"/>
        <v>0</v>
      </c>
    </row>
    <row r="19" spans="1:12" ht="20.100000000000001" customHeight="1">
      <c r="A19" s="317"/>
      <c r="B19" s="287" t="s">
        <v>82</v>
      </c>
      <c r="D19" s="277"/>
      <c r="E19" s="209" t="s">
        <v>61</v>
      </c>
      <c r="F19" s="177"/>
      <c r="G19" s="178"/>
      <c r="H19" s="178"/>
      <c r="I19" s="178"/>
      <c r="J19" s="178"/>
      <c r="K19" s="179"/>
      <c r="L19" s="223">
        <f t="shared" si="1"/>
        <v>0</v>
      </c>
    </row>
    <row r="20" spans="1:12" ht="20.100000000000001" customHeight="1">
      <c r="A20" s="317"/>
      <c r="B20" s="286"/>
      <c r="D20" s="278"/>
      <c r="E20" s="211" t="s">
        <v>60</v>
      </c>
      <c r="F20" s="180"/>
      <c r="G20" s="181"/>
      <c r="H20" s="181"/>
      <c r="I20" s="181"/>
      <c r="J20" s="181"/>
      <c r="K20" s="182"/>
      <c r="L20" s="224">
        <f t="shared" si="1"/>
        <v>0</v>
      </c>
    </row>
    <row r="21" spans="1:12" ht="20.100000000000001" customHeight="1" thickBot="1">
      <c r="A21" s="317"/>
      <c r="B21" s="287" t="s">
        <v>83</v>
      </c>
      <c r="D21" s="279"/>
      <c r="E21" s="213" t="s">
        <v>59</v>
      </c>
      <c r="F21" s="183"/>
      <c r="G21" s="184"/>
      <c r="H21" s="184"/>
      <c r="I21" s="184"/>
      <c r="J21" s="184"/>
      <c r="K21" s="185"/>
      <c r="L21" s="225">
        <f t="shared" si="1"/>
        <v>0</v>
      </c>
    </row>
    <row r="22" spans="1:12" ht="20.100000000000001" customHeight="1">
      <c r="A22" s="318"/>
      <c r="B22" s="275"/>
      <c r="D22" s="277"/>
      <c r="E22" s="209" t="s">
        <v>61</v>
      </c>
      <c r="F22" s="177"/>
      <c r="G22" s="178"/>
      <c r="H22" s="178"/>
      <c r="I22" s="178"/>
      <c r="J22" s="178"/>
      <c r="K22" s="179"/>
      <c r="L22" s="223">
        <f t="shared" si="1"/>
        <v>0</v>
      </c>
    </row>
    <row r="23" spans="1:12" ht="20.100000000000001" customHeight="1">
      <c r="A23" s="49"/>
      <c r="B23" s="136"/>
      <c r="D23" s="278"/>
      <c r="E23" s="211" t="s">
        <v>60</v>
      </c>
      <c r="F23" s="180"/>
      <c r="G23" s="181"/>
      <c r="H23" s="181"/>
      <c r="I23" s="181"/>
      <c r="J23" s="181"/>
      <c r="K23" s="182"/>
      <c r="L23" s="224">
        <f t="shared" si="1"/>
        <v>0</v>
      </c>
    </row>
    <row r="24" spans="1:12" ht="20.100000000000001" customHeight="1" thickBot="1">
      <c r="A24" s="138"/>
      <c r="B24" s="136"/>
      <c r="D24" s="279"/>
      <c r="E24" s="213" t="s">
        <v>59</v>
      </c>
      <c r="F24" s="183"/>
      <c r="G24" s="184"/>
      <c r="H24" s="184"/>
      <c r="I24" s="184"/>
      <c r="J24" s="184"/>
      <c r="K24" s="185"/>
      <c r="L24" s="225">
        <f t="shared" si="1"/>
        <v>0</v>
      </c>
    </row>
    <row r="25" spans="1:12" ht="20.100000000000001" customHeight="1">
      <c r="A25" s="49"/>
      <c r="B25" s="136"/>
      <c r="D25" s="277"/>
      <c r="E25" s="209" t="s">
        <v>61</v>
      </c>
      <c r="F25" s="177"/>
      <c r="G25" s="178"/>
      <c r="H25" s="178"/>
      <c r="I25" s="178"/>
      <c r="J25" s="178"/>
      <c r="K25" s="179"/>
      <c r="L25" s="223">
        <f t="shared" si="1"/>
        <v>0</v>
      </c>
    </row>
    <row r="26" spans="1:12" ht="20.100000000000001" customHeight="1">
      <c r="A26" s="49"/>
      <c r="B26" s="136"/>
      <c r="D26" s="278"/>
      <c r="E26" s="211" t="s">
        <v>60</v>
      </c>
      <c r="F26" s="180"/>
      <c r="G26" s="181"/>
      <c r="H26" s="181"/>
      <c r="I26" s="181"/>
      <c r="J26" s="181"/>
      <c r="K26" s="182"/>
      <c r="L26" s="224">
        <f t="shared" si="1"/>
        <v>0</v>
      </c>
    </row>
    <row r="27" spans="1:12" ht="20.100000000000001" customHeight="1" thickBot="1">
      <c r="A27" s="138"/>
      <c r="B27" s="136"/>
      <c r="D27" s="279"/>
      <c r="E27" s="213" t="s">
        <v>59</v>
      </c>
      <c r="F27" s="183"/>
      <c r="G27" s="184"/>
      <c r="H27" s="184"/>
      <c r="I27" s="184"/>
      <c r="J27" s="184"/>
      <c r="K27" s="185"/>
      <c r="L27" s="225">
        <f t="shared" si="1"/>
        <v>0</v>
      </c>
    </row>
    <row r="28" spans="1:12" ht="20.100000000000001" customHeight="1">
      <c r="A28" s="138"/>
      <c r="B28" s="136"/>
      <c r="D28" s="277"/>
      <c r="E28" s="209" t="s">
        <v>61</v>
      </c>
      <c r="F28" s="177"/>
      <c r="G28" s="178"/>
      <c r="H28" s="178"/>
      <c r="I28" s="178"/>
      <c r="J28" s="178"/>
      <c r="K28" s="179"/>
      <c r="L28" s="223">
        <f t="shared" si="1"/>
        <v>0</v>
      </c>
    </row>
    <row r="29" spans="1:12" ht="20.100000000000001" customHeight="1">
      <c r="A29" s="138"/>
      <c r="B29" s="136"/>
      <c r="D29" s="278"/>
      <c r="E29" s="211" t="s">
        <v>60</v>
      </c>
      <c r="F29" s="180"/>
      <c r="G29" s="181"/>
      <c r="H29" s="181"/>
      <c r="I29" s="181"/>
      <c r="J29" s="181"/>
      <c r="K29" s="182"/>
      <c r="L29" s="224">
        <f t="shared" si="1"/>
        <v>0</v>
      </c>
    </row>
    <row r="30" spans="1:12" ht="20.100000000000001" customHeight="1" thickBot="1">
      <c r="A30" s="138"/>
      <c r="B30" s="136"/>
      <c r="D30" s="279"/>
      <c r="E30" s="213" t="s">
        <v>59</v>
      </c>
      <c r="F30" s="183"/>
      <c r="G30" s="184"/>
      <c r="H30" s="184"/>
      <c r="I30" s="184"/>
      <c r="J30" s="184"/>
      <c r="K30" s="185"/>
      <c r="L30" s="225">
        <f t="shared" si="1"/>
        <v>0</v>
      </c>
    </row>
    <row r="31" spans="1:12" ht="20.100000000000001" customHeight="1">
      <c r="A31" s="316" t="s">
        <v>76</v>
      </c>
      <c r="B31" s="273" t="s">
        <v>77</v>
      </c>
      <c r="D31" s="288" t="s">
        <v>72</v>
      </c>
      <c r="E31" s="216" t="s">
        <v>61</v>
      </c>
      <c r="F31" s="177"/>
      <c r="G31" s="178"/>
      <c r="H31" s="178"/>
      <c r="I31" s="178"/>
      <c r="J31" s="178"/>
      <c r="K31" s="179"/>
      <c r="L31" s="223">
        <f t="shared" si="1"/>
        <v>0</v>
      </c>
    </row>
    <row r="32" spans="1:12" ht="20.100000000000001" customHeight="1">
      <c r="A32" s="317"/>
      <c r="B32" s="274"/>
      <c r="D32" s="289"/>
      <c r="E32" s="217" t="s">
        <v>60</v>
      </c>
      <c r="F32" s="180"/>
      <c r="G32" s="181"/>
      <c r="H32" s="181"/>
      <c r="I32" s="181"/>
      <c r="J32" s="181"/>
      <c r="K32" s="182"/>
      <c r="L32" s="224">
        <f t="shared" si="1"/>
        <v>0</v>
      </c>
    </row>
    <row r="33" spans="1:12" ht="20.100000000000001" customHeight="1" thickBot="1">
      <c r="A33" s="318"/>
      <c r="B33" s="275"/>
      <c r="D33" s="290"/>
      <c r="E33" s="218" t="s">
        <v>59</v>
      </c>
      <c r="F33" s="183"/>
      <c r="G33" s="184"/>
      <c r="H33" s="184"/>
      <c r="I33" s="184"/>
      <c r="J33" s="184"/>
      <c r="K33" s="185"/>
      <c r="L33" s="225">
        <f t="shared" si="1"/>
        <v>0</v>
      </c>
    </row>
    <row r="34" spans="1:12" ht="20.100000000000001" customHeight="1" thickBot="1">
      <c r="B34" s="11"/>
      <c r="D34" s="135"/>
      <c r="E34" s="18"/>
      <c r="F34" s="19"/>
      <c r="G34" s="19"/>
      <c r="H34" s="19"/>
      <c r="I34" s="19"/>
      <c r="J34" s="19"/>
      <c r="K34" s="20"/>
      <c r="L34" s="189"/>
    </row>
    <row r="35" spans="1:12" ht="20.100000000000001" customHeight="1" thickBot="1">
      <c r="A35" s="141"/>
      <c r="B35" s="145"/>
      <c r="C35" s="323"/>
      <c r="D35" s="321" t="s">
        <v>3</v>
      </c>
      <c r="E35" s="321"/>
      <c r="F35" s="127">
        <f>DATE(YEAR(E3), MONTH(E3)+1, DAY(E3))</f>
        <v>31</v>
      </c>
      <c r="G35" s="126">
        <f>DATE(YEAR(E3), MONTH(E3)+2, DAY(E3))</f>
        <v>60</v>
      </c>
      <c r="H35" s="126">
        <f>DATE(YEAR(E3), MONTH(E3)+3, DAY(E3))</f>
        <v>91</v>
      </c>
      <c r="I35" s="126">
        <f>DATE(YEAR(E3), MONTH(E3)+4, DAY(E3))</f>
        <v>121</v>
      </c>
      <c r="J35" s="126">
        <f>DATE(YEAR(E3), MONTH(E3)+5, DAY(E3))</f>
        <v>152</v>
      </c>
      <c r="K35" s="191">
        <f>DATE(YEAR(E3), MONTH(E3)+6, DAY(E3))</f>
        <v>182</v>
      </c>
      <c r="L35" s="124" t="s">
        <v>99</v>
      </c>
    </row>
    <row r="36" spans="1:12" ht="20.100000000000001" customHeight="1" thickBot="1">
      <c r="A36" s="324" t="s">
        <v>79</v>
      </c>
      <c r="B36" s="236" t="s">
        <v>84</v>
      </c>
      <c r="C36" s="292"/>
      <c r="D36" s="295" t="s">
        <v>58</v>
      </c>
      <c r="E36" s="296"/>
      <c r="F36" s="220">
        <f>SUM(F37:F39)</f>
        <v>0</v>
      </c>
      <c r="G36" s="221">
        <f t="shared" ref="G36:K36" si="2">SUM(G37:G39)</f>
        <v>0</v>
      </c>
      <c r="H36" s="221">
        <f t="shared" si="2"/>
        <v>0</v>
      </c>
      <c r="I36" s="221">
        <f t="shared" si="2"/>
        <v>0</v>
      </c>
      <c r="J36" s="221">
        <f t="shared" si="2"/>
        <v>0</v>
      </c>
      <c r="K36" s="226">
        <f t="shared" si="2"/>
        <v>0</v>
      </c>
      <c r="L36" s="227">
        <f>SUM(F36:K36)</f>
        <v>0</v>
      </c>
    </row>
    <row r="37" spans="1:12" ht="20.100000000000001" customHeight="1">
      <c r="A37" s="324"/>
      <c r="B37" s="326"/>
      <c r="C37" s="7"/>
      <c r="D37" s="297" t="s">
        <v>57</v>
      </c>
      <c r="E37" s="298"/>
      <c r="F37" s="172">
        <f>SUM(F7,F10,F13,F16,F19,F22,F25,F28,F31)</f>
        <v>0</v>
      </c>
      <c r="G37" s="173">
        <f t="shared" ref="G37:K37" si="3">SUM(G7,G10,G13,G16,G19,G22,G25,G28,G31)</f>
        <v>0</v>
      </c>
      <c r="H37" s="173">
        <f t="shared" si="3"/>
        <v>0</v>
      </c>
      <c r="I37" s="173">
        <f t="shared" si="3"/>
        <v>0</v>
      </c>
      <c r="J37" s="173">
        <f t="shared" si="3"/>
        <v>0</v>
      </c>
      <c r="K37" s="192">
        <f t="shared" si="3"/>
        <v>0</v>
      </c>
      <c r="L37" s="195">
        <f t="shared" ref="L37:L39" si="4">SUM(F37:K37)</f>
        <v>0</v>
      </c>
    </row>
    <row r="38" spans="1:12" ht="20.100000000000001" customHeight="1">
      <c r="A38" s="324"/>
      <c r="B38" s="326"/>
      <c r="C38" s="7"/>
      <c r="D38" s="328" t="s">
        <v>45</v>
      </c>
      <c r="E38" s="329"/>
      <c r="F38" s="175">
        <f>SUM(F8,F11,F14,F17,F20,F23,F26,F29,F32)</f>
        <v>0</v>
      </c>
      <c r="G38" s="176">
        <f t="shared" ref="G38:K38" si="5">SUM(G8,G11,G14,G17,G20,G23,G26,G29,G32)</f>
        <v>0</v>
      </c>
      <c r="H38" s="176">
        <f t="shared" si="5"/>
        <v>0</v>
      </c>
      <c r="I38" s="176">
        <f t="shared" si="5"/>
        <v>0</v>
      </c>
      <c r="J38" s="176">
        <f t="shared" si="5"/>
        <v>0</v>
      </c>
      <c r="K38" s="193">
        <f t="shared" si="5"/>
        <v>0</v>
      </c>
      <c r="L38" s="196">
        <f t="shared" si="4"/>
        <v>0</v>
      </c>
    </row>
    <row r="39" spans="1:12" ht="20.100000000000001" customHeight="1" thickBot="1">
      <c r="A39" s="325"/>
      <c r="B39" s="327"/>
      <c r="C39" s="7"/>
      <c r="D39" s="262" t="s">
        <v>56</v>
      </c>
      <c r="E39" s="263"/>
      <c r="F39" s="163">
        <f t="shared" ref="F39:K39" si="6">SUM(F9,F12,F15,F18,F21,F24,F27,F30,F33)</f>
        <v>0</v>
      </c>
      <c r="G39" s="164">
        <f t="shared" si="6"/>
        <v>0</v>
      </c>
      <c r="H39" s="164">
        <f t="shared" si="6"/>
        <v>0</v>
      </c>
      <c r="I39" s="164">
        <f t="shared" si="6"/>
        <v>0</v>
      </c>
      <c r="J39" s="164">
        <f t="shared" si="6"/>
        <v>0</v>
      </c>
      <c r="K39" s="194">
        <f t="shared" si="6"/>
        <v>0</v>
      </c>
      <c r="L39" s="197">
        <f t="shared" si="4"/>
        <v>0</v>
      </c>
    </row>
    <row r="40" spans="1:12" ht="27" customHeight="1">
      <c r="A40" s="142"/>
      <c r="B40" s="143"/>
    </row>
    <row r="41" spans="1:12">
      <c r="A41" s="106"/>
      <c r="B41" s="144"/>
    </row>
  </sheetData>
  <sheetProtection password="EB66" sheet="1" objects="1" scenarios="1"/>
  <mergeCells count="28">
    <mergeCell ref="C35:C36"/>
    <mergeCell ref="D35:E35"/>
    <mergeCell ref="D36:E36"/>
    <mergeCell ref="A36:A39"/>
    <mergeCell ref="B36:B39"/>
    <mergeCell ref="D37:E37"/>
    <mergeCell ref="D39:E39"/>
    <mergeCell ref="D38:E38"/>
    <mergeCell ref="A17:A22"/>
    <mergeCell ref="D31:D33"/>
    <mergeCell ref="A31:A33"/>
    <mergeCell ref="B31:B33"/>
    <mergeCell ref="D16:D18"/>
    <mergeCell ref="D22:D24"/>
    <mergeCell ref="A12:A16"/>
    <mergeCell ref="B12:B16"/>
    <mergeCell ref="B21:B22"/>
    <mergeCell ref="B17:B18"/>
    <mergeCell ref="B19:B20"/>
    <mergeCell ref="D13:D15"/>
    <mergeCell ref="D19:D21"/>
    <mergeCell ref="D7:D9"/>
    <mergeCell ref="D10:D12"/>
    <mergeCell ref="D25:D27"/>
    <mergeCell ref="D28:D30"/>
    <mergeCell ref="F5:L5"/>
    <mergeCell ref="D5:D6"/>
    <mergeCell ref="E5:E6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&amp;C&amp;"HG丸ｺﾞｼｯｸM-PRO,標準"&amp;22&amp;A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回収①【卸小売・飲食・サービス・運送等】</vt:lpstr>
      <vt:lpstr>回収②【建設・製造・不動産売買等】</vt:lpstr>
      <vt:lpstr>支払①【卸小売・飲食・サービス・運送等】</vt:lpstr>
      <vt:lpstr>支払②【建設・製造・不動産売買等】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2021-11-22T08:49:36Z</dcterms:modified>
</cp:coreProperties>
</file>